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I\DPM\Appeals\Quarterly Reports\Reversals\HAA-Reversals 2025\"/>
    </mc:Choice>
  </mc:AlternateContent>
  <xr:revisionPtr revIDLastSave="0" documentId="13_ncr:1_{BA74B247-53E4-4590-A888-6488F71E4A42}" xr6:coauthVersionLast="47" xr6:coauthVersionMax="47" xr10:uidLastSave="{00000000-0000-0000-0000-000000000000}"/>
  <bookViews>
    <workbookView xWindow="-28920" yWindow="-120" windowWidth="29040" windowHeight="15720" xr2:uid="{35D1D06D-2A67-4DEF-A3C1-B235B9E4C229}"/>
  </bookViews>
  <sheets>
    <sheet name="Mar 25 HA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" i="1" l="1"/>
  <c r="K59" i="1"/>
  <c r="I59" i="1"/>
  <c r="H59" i="1"/>
  <c r="F59" i="1"/>
  <c r="E59" i="1"/>
  <c r="C59" i="1"/>
  <c r="B59" i="1"/>
  <c r="D59" i="1" l="1"/>
  <c r="M59" i="1"/>
  <c r="J59" i="1"/>
  <c r="G59" i="1"/>
</calcChain>
</file>

<file path=xl/sharedStrings.xml><?xml version="1.0" encoding="utf-8"?>
<sst xmlns="http://schemas.openxmlformats.org/spreadsheetml/2006/main" count="90" uniqueCount="77">
  <si>
    <t>Higher Authority Reversal Rates (Regular Claims)</t>
  </si>
  <si>
    <t>ST*</t>
  </si>
  <si>
    <t>Claimant Appeals</t>
  </si>
  <si>
    <t>Employer Appeals</t>
  </si>
  <si>
    <t>Other Appeals</t>
  </si>
  <si>
    <t>All UI Decisions</t>
  </si>
  <si>
    <t># of Decisions</t>
  </si>
  <si>
    <t>Appellant Won</t>
  </si>
  <si>
    <t>Pct.</t>
  </si>
  <si>
    <t>AK</t>
  </si>
  <si>
    <t>AL</t>
  </si>
  <si>
    <t>AR</t>
  </si>
  <si>
    <t>AZ</t>
  </si>
  <si>
    <t>CA</t>
  </si>
  <si>
    <t>CO</t>
  </si>
  <si>
    <t>CT</t>
  </si>
  <si>
    <t>DC</t>
  </si>
  <si>
    <t>DE</t>
  </si>
  <si>
    <t>FL</t>
  </si>
  <si>
    <t>GA</t>
  </si>
  <si>
    <t>HI</t>
  </si>
  <si>
    <t>IA</t>
  </si>
  <si>
    <t>ID</t>
  </si>
  <si>
    <t>IL</t>
  </si>
  <si>
    <t>IN</t>
  </si>
  <si>
    <t>KS</t>
  </si>
  <si>
    <t>KY</t>
  </si>
  <si>
    <t>LA</t>
  </si>
  <si>
    <t>MA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</si>
  <si>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</si>
  <si>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</si>
  <si>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</si>
  <si>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</si>
  <si>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</si>
  <si>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</si>
  <si>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</si>
  <si>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</si>
  <si>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</si>
  <si>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</si>
  <si>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NH</t>
  </si>
  <si>
    <t>NJ</t>
  </si>
  <si>
    <t>NM</t>
  </si>
  <si>
    <t>NV</t>
  </si>
  <si>
    <t>NY</t>
  </si>
  <si>
    <t>OH</t>
  </si>
  <si>
    <t>OK</t>
  </si>
  <si>
    <t>OR</t>
  </si>
  <si>
    <t>PA</t>
  </si>
  <si>
    <t>PR</t>
  </si>
  <si>
    <t>RI</t>
  </si>
  <si>
    <t>SC</t>
  </si>
  <si>
    <t>SD</t>
  </si>
  <si>
    <t>TN</t>
  </si>
  <si>
    <t>TX</t>
  </si>
  <si>
    <t>UT</t>
  </si>
  <si>
    <t>VA</t>
  </si>
  <si>
    <t>VI</t>
  </si>
  <si>
    <t>VT</t>
  </si>
  <si>
    <t>WA</t>
  </si>
  <si>
    <t>WI</t>
  </si>
  <si>
    <t>WV</t>
  </si>
  <si>
    <t>WY</t>
  </si>
  <si>
    <t xml:space="preserve">US </t>
  </si>
  <si>
    <t xml:space="preserve">Notes: </t>
  </si>
  <si>
    <t xml:space="preserve">When an individual files a claim for unemployment insurance involving a separation issue, a determination is written regarding the  </t>
  </si>
  <si>
    <t xml:space="preserve">denial or the granting of benefits from that claim for compensation.  The interested parties to the claim (generally, the claimant or  </t>
  </si>
  <si>
    <t xml:space="preserve">the employer) have the right to appeal the determination within the guidelines set by the state workforce agency.  When the </t>
  </si>
  <si>
    <t xml:space="preserve">interested parties appeal a decision, they are referred to as appellants and may be either the claimant or the employer.  In some </t>
  </si>
  <si>
    <t xml:space="preserve">cases, the state workforce agency may also appeal in matters related to but not limited to overpayments, reporting requirements  </t>
  </si>
  <si>
    <t xml:space="preserve">and availability for work.  In still other cases the determination may involve two employers, and both of these employers would </t>
  </si>
  <si>
    <t>have the right to appeal the determination and/or may be involved in the appeal process.</t>
  </si>
  <si>
    <t xml:space="preserve">It is important to note in reviewing these statistics that they are categorized by the appellant, the moving party of the appeal. </t>
  </si>
  <si>
    <t>Generalizations should not be made to say that claimants or employers lose or are favored when they appeal.</t>
  </si>
  <si>
    <t>Source: USDOL ETA 5130 Benefit Appeals Report</t>
  </si>
  <si>
    <t>No Higher Authority Entity</t>
  </si>
  <si>
    <t>June 2025 (7/01/2024 to 06/30/2025)</t>
  </si>
  <si>
    <t>Prepared by:  Office of Unemployment Insurance, Division of Performance Management 8/22/2025.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</si>
</sst>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gray0625">
        <fgColor theme="2" tint="-0.499984740745262"/>
        <bgColor indexed="65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17" xfId="0" applyBorder="1"/>
    <xf numFmtId="164" fontId="0" fillId="0" borderId="18" xfId="0" applyNumberFormat="1" applyBorder="1"/>
    <xf numFmtId="0" fontId="0" fillId="0" borderId="19" xfId="0" applyBorder="1"/>
    <xf numFmtId="0" fontId="0" fillId="0" borderId="20" xfId="0" applyBorder="1"/>
    <xf numFmtId="164" fontId="0" fillId="0" borderId="21" xfId="0" applyNumberFormat="1" applyBorder="1"/>
    <xf numFmtId="0" fontId="0" fillId="0" borderId="22" xfId="0" applyBorder="1"/>
    <xf numFmtId="164" fontId="0" fillId="0" borderId="23" xfId="0" applyNumberFormat="1" applyBorder="1"/>
    <xf numFmtId="3" fontId="0" fillId="0" borderId="19" xfId="0" applyNumberFormat="1" applyBorder="1"/>
    <xf numFmtId="3" fontId="0" fillId="0" borderId="22" xfId="0" applyNumberFormat="1" applyBorder="1"/>
    <xf numFmtId="3" fontId="0" fillId="0" borderId="20" xfId="0" applyNumberFormat="1" applyBorder="1"/>
    <xf numFmtId="0" fontId="3" fillId="0" borderId="24" xfId="0" applyFont="1" applyBorder="1"/>
    <xf numFmtId="0" fontId="0" fillId="0" borderId="25" xfId="0" applyBorder="1"/>
    <xf numFmtId="0" fontId="0" fillId="0" borderId="26" xfId="0" applyBorder="1"/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164" fontId="0" fillId="0" borderId="30" xfId="0" applyNumberFormat="1" applyBorder="1"/>
    <xf numFmtId="3" fontId="0" fillId="0" borderId="28" xfId="0" applyNumberFormat="1" applyBorder="1"/>
    <xf numFmtId="164" fontId="0" fillId="0" borderId="31" xfId="0" applyNumberFormat="1" applyBorder="1"/>
    <xf numFmtId="0" fontId="3" fillId="2" borderId="32" xfId="0" applyFont="1" applyFill="1" applyBorder="1"/>
    <xf numFmtId="0" fontId="3" fillId="0" borderId="9" xfId="0" applyFont="1" applyBorder="1"/>
    <xf numFmtId="0" fontId="0" fillId="0" borderId="36" xfId="0" applyBorder="1"/>
    <xf numFmtId="0" fontId="0" fillId="0" borderId="37" xfId="0" applyBorder="1"/>
    <xf numFmtId="164" fontId="0" fillId="0" borderId="38" xfId="0" applyNumberFormat="1" applyBorder="1"/>
    <xf numFmtId="164" fontId="0" fillId="0" borderId="39" xfId="0" applyNumberFormat="1" applyBorder="1"/>
    <xf numFmtId="3" fontId="0" fillId="0" borderId="40" xfId="0" applyNumberFormat="1" applyBorder="1"/>
    <xf numFmtId="0" fontId="0" fillId="0" borderId="41" xfId="0" applyBorder="1"/>
    <xf numFmtId="164" fontId="0" fillId="0" borderId="42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9" xfId="0" applyNumberFormat="1" applyBorder="1"/>
    <xf numFmtId="3" fontId="0" fillId="0" borderId="14" xfId="0" applyNumberFormat="1" applyBorder="1"/>
    <xf numFmtId="3" fontId="0" fillId="0" borderId="36" xfId="0" applyNumberFormat="1" applyBorder="1"/>
    <xf numFmtId="0" fontId="3" fillId="0" borderId="43" xfId="0" applyFont="1" applyBorder="1"/>
    <xf numFmtId="0" fontId="1" fillId="5" borderId="32" xfId="0" applyFont="1" applyFill="1" applyBorder="1"/>
    <xf numFmtId="3" fontId="1" fillId="5" borderId="44" xfId="0" applyNumberFormat="1" applyFont="1" applyFill="1" applyBorder="1"/>
    <xf numFmtId="3" fontId="1" fillId="5" borderId="45" xfId="0" applyNumberFormat="1" applyFont="1" applyFill="1" applyBorder="1"/>
    <xf numFmtId="164" fontId="1" fillId="5" borderId="46" xfId="0" applyNumberFormat="1" applyFont="1" applyFill="1" applyBorder="1"/>
    <xf numFmtId="3" fontId="1" fillId="5" borderId="47" xfId="0" applyNumberFormat="1" applyFont="1" applyFill="1" applyBorder="1"/>
    <xf numFmtId="164" fontId="1" fillId="5" borderId="48" xfId="0" applyNumberFormat="1" applyFont="1" applyFill="1" applyBorder="1"/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14" fontId="3" fillId="0" borderId="4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5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0927-F2BD-4542-AE97-34FFE53466DB}">
  <dimension ref="A1:M76"/>
  <sheetViews>
    <sheetView tabSelected="1" workbookViewId="0">
      <selection activeCell="A6" sqref="A6"/>
    </sheetView>
  </sheetViews>
  <sheetFormatPr defaultRowHeight="14.5" x14ac:dyDescent="0.35"/>
  <cols>
    <col min="2" max="2" width="10.81640625" customWidth="1"/>
    <col min="3" max="3" width="10.7265625" customWidth="1"/>
    <col min="5" max="5" width="11" customWidth="1"/>
    <col min="6" max="6" width="10.81640625" customWidth="1"/>
    <col min="8" max="8" width="11.7265625" customWidth="1"/>
    <col min="9" max="9" width="10.81640625" customWidth="1"/>
    <col min="11" max="11" width="11.26953125" customWidth="1"/>
    <col min="12" max="12" width="10.1796875" customWidth="1"/>
  </cols>
  <sheetData>
    <row r="1" spans="1:13" x14ac:dyDescent="0.35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7"/>
    </row>
    <row r="2" spans="1:13" ht="15" thickBot="1" x14ac:dyDescent="0.4">
      <c r="A2" s="48" t="s">
        <v>75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5" thickBot="1" x14ac:dyDescent="0.4">
      <c r="A3" s="51" t="s">
        <v>1</v>
      </c>
      <c r="B3" s="54" t="s">
        <v>2</v>
      </c>
      <c r="C3" s="55"/>
      <c r="D3" s="56"/>
      <c r="E3" s="54" t="s">
        <v>3</v>
      </c>
      <c r="F3" s="55"/>
      <c r="G3" s="56"/>
      <c r="H3" s="54" t="s">
        <v>4</v>
      </c>
      <c r="I3" s="55"/>
      <c r="J3" s="56"/>
      <c r="K3" s="55" t="s">
        <v>5</v>
      </c>
      <c r="L3" s="55"/>
      <c r="M3" s="56"/>
    </row>
    <row r="4" spans="1:13" x14ac:dyDescent="0.35">
      <c r="A4" s="52"/>
      <c r="B4" s="57" t="s">
        <v>6</v>
      </c>
      <c r="C4" s="59" t="s">
        <v>7</v>
      </c>
      <c r="D4" s="61" t="s">
        <v>8</v>
      </c>
      <c r="E4" s="57" t="s">
        <v>6</v>
      </c>
      <c r="F4" s="59" t="s">
        <v>7</v>
      </c>
      <c r="G4" s="61" t="s">
        <v>8</v>
      </c>
      <c r="H4" s="57" t="s">
        <v>6</v>
      </c>
      <c r="I4" s="59" t="s">
        <v>7</v>
      </c>
      <c r="J4" s="61" t="s">
        <v>8</v>
      </c>
      <c r="K4" s="57" t="s">
        <v>6</v>
      </c>
      <c r="L4" s="59" t="s">
        <v>7</v>
      </c>
      <c r="M4" s="61" t="s">
        <v>8</v>
      </c>
    </row>
    <row r="5" spans="1:13" ht="15" thickBot="1" x14ac:dyDescent="0.4">
      <c r="A5" s="53"/>
      <c r="B5" s="58"/>
      <c r="C5" s="60"/>
      <c r="D5" s="62"/>
      <c r="E5" s="58"/>
      <c r="F5" s="60"/>
      <c r="G5" s="62"/>
      <c r="H5" s="58"/>
      <c r="I5" s="60"/>
      <c r="J5" s="62"/>
      <c r="K5" s="58"/>
      <c r="L5" s="60"/>
      <c r="M5" s="62"/>
    </row>
    <row r="6" spans="1:13" x14ac:dyDescent="0.35">
      <c r="A6" s="1" t="s">
        <v>9</v>
      </c>
      <c r="B6" s="2">
        <v>5</v>
      </c>
      <c r="C6" s="3">
        <v>1</v>
      </c>
      <c r="D6" s="4">
        <v>0.2</v>
      </c>
      <c r="E6" s="5">
        <v>1</v>
      </c>
      <c r="F6" s="3">
        <v>0</v>
      </c>
      <c r="G6" s="6">
        <v>0</v>
      </c>
      <c r="H6" s="2">
        <v>0</v>
      </c>
      <c r="I6" s="3">
        <v>0</v>
      </c>
      <c r="J6" s="4">
        <v>0</v>
      </c>
      <c r="K6" s="5">
        <v>6</v>
      </c>
      <c r="L6" s="3">
        <v>1</v>
      </c>
      <c r="M6" s="4">
        <v>0.16669999999999999</v>
      </c>
    </row>
    <row r="7" spans="1:13" x14ac:dyDescent="0.35">
      <c r="A7" s="1" t="s">
        <v>10</v>
      </c>
      <c r="B7" s="7">
        <v>59</v>
      </c>
      <c r="C7" s="8">
        <v>7</v>
      </c>
      <c r="D7" s="9">
        <v>0.1186</v>
      </c>
      <c r="E7" s="10">
        <v>188</v>
      </c>
      <c r="F7" s="8">
        <v>89</v>
      </c>
      <c r="G7" s="11">
        <v>0.47339999999999999</v>
      </c>
      <c r="H7" s="7">
        <v>0</v>
      </c>
      <c r="I7" s="8">
        <v>0</v>
      </c>
      <c r="J7" s="9">
        <v>0</v>
      </c>
      <c r="K7" s="10">
        <v>247</v>
      </c>
      <c r="L7" s="8">
        <v>96</v>
      </c>
      <c r="M7" s="9">
        <v>0.38869999999999999</v>
      </c>
    </row>
    <row r="8" spans="1:13" x14ac:dyDescent="0.35">
      <c r="A8" s="1" t="s">
        <v>11</v>
      </c>
      <c r="B8" s="7">
        <v>425</v>
      </c>
      <c r="C8" s="8">
        <v>66</v>
      </c>
      <c r="D8" s="9">
        <v>0.15529999999999999</v>
      </c>
      <c r="E8" s="10">
        <v>57</v>
      </c>
      <c r="F8" s="8">
        <v>18</v>
      </c>
      <c r="G8" s="11">
        <v>0.31580000000000003</v>
      </c>
      <c r="H8" s="7">
        <v>0</v>
      </c>
      <c r="I8" s="8">
        <v>0</v>
      </c>
      <c r="J8" s="9">
        <v>0</v>
      </c>
      <c r="K8" s="10">
        <v>482</v>
      </c>
      <c r="L8" s="8">
        <v>84</v>
      </c>
      <c r="M8" s="9">
        <v>0.17430000000000001</v>
      </c>
    </row>
    <row r="9" spans="1:13" x14ac:dyDescent="0.35">
      <c r="A9" s="1" t="s">
        <v>12</v>
      </c>
      <c r="B9" s="12">
        <v>89</v>
      </c>
      <c r="C9" s="8">
        <v>21</v>
      </c>
      <c r="D9" s="9">
        <v>0.23599999999999999</v>
      </c>
      <c r="E9" s="10">
        <v>24</v>
      </c>
      <c r="F9" s="8">
        <v>2</v>
      </c>
      <c r="G9" s="11">
        <v>8.3299999999999999E-2</v>
      </c>
      <c r="H9" s="7">
        <v>0</v>
      </c>
      <c r="I9" s="8">
        <v>0</v>
      </c>
      <c r="J9" s="9">
        <v>0</v>
      </c>
      <c r="K9" s="13">
        <v>113</v>
      </c>
      <c r="L9" s="8">
        <v>23</v>
      </c>
      <c r="M9" s="9">
        <v>0.20349999999999999</v>
      </c>
    </row>
    <row r="10" spans="1:13" x14ac:dyDescent="0.35">
      <c r="A10" s="1" t="s">
        <v>13</v>
      </c>
      <c r="B10" s="12">
        <v>3814</v>
      </c>
      <c r="C10" s="14">
        <v>831</v>
      </c>
      <c r="D10" s="9">
        <v>0.21790000000000001</v>
      </c>
      <c r="E10" s="13">
        <v>552</v>
      </c>
      <c r="F10" s="8">
        <v>111</v>
      </c>
      <c r="G10" s="11">
        <v>0.2011</v>
      </c>
      <c r="H10" s="7">
        <v>1</v>
      </c>
      <c r="I10" s="8">
        <v>1</v>
      </c>
      <c r="J10" s="9">
        <v>1</v>
      </c>
      <c r="K10" s="13">
        <v>4367</v>
      </c>
      <c r="L10" s="14">
        <v>943</v>
      </c>
      <c r="M10" s="9">
        <v>0.21590000000000001</v>
      </c>
    </row>
    <row r="11" spans="1:13" x14ac:dyDescent="0.35">
      <c r="A11" s="1" t="s">
        <v>14</v>
      </c>
      <c r="B11" s="7">
        <v>311</v>
      </c>
      <c r="C11" s="8">
        <v>62</v>
      </c>
      <c r="D11" s="9">
        <v>0.19939999999999999</v>
      </c>
      <c r="E11" s="10">
        <v>191</v>
      </c>
      <c r="F11" s="8">
        <v>45</v>
      </c>
      <c r="G11" s="11">
        <v>0.2356</v>
      </c>
      <c r="H11" s="7">
        <v>2</v>
      </c>
      <c r="I11" s="8">
        <v>0</v>
      </c>
      <c r="J11" s="9">
        <v>0</v>
      </c>
      <c r="K11" s="13">
        <v>504</v>
      </c>
      <c r="L11" s="8">
        <v>107</v>
      </c>
      <c r="M11" s="9">
        <v>0.21229999999999999</v>
      </c>
    </row>
    <row r="12" spans="1:13" ht="15" thickBot="1" x14ac:dyDescent="0.4">
      <c r="A12" s="15" t="s">
        <v>15</v>
      </c>
      <c r="B12" s="16">
        <v>539</v>
      </c>
      <c r="C12" s="17">
        <v>42</v>
      </c>
      <c r="D12" s="18">
        <v>7.7899999999999997E-2</v>
      </c>
      <c r="E12" s="19">
        <v>83</v>
      </c>
      <c r="F12" s="20">
        <v>7</v>
      </c>
      <c r="G12" s="21">
        <v>8.43E-2</v>
      </c>
      <c r="H12" s="16">
        <v>0</v>
      </c>
      <c r="I12" s="17">
        <v>0</v>
      </c>
      <c r="J12" s="18">
        <v>0</v>
      </c>
      <c r="K12" s="22">
        <v>622</v>
      </c>
      <c r="L12" s="20">
        <v>49</v>
      </c>
      <c r="M12" s="23">
        <v>7.8799999999999995E-2</v>
      </c>
    </row>
    <row r="13" spans="1:13" ht="16" thickBot="1" x14ac:dyDescent="0.4">
      <c r="A13" s="24" t="s">
        <v>16</v>
      </c>
      <c r="B13" s="63" t="s">
        <v>74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5"/>
    </row>
    <row r="14" spans="1:13" x14ac:dyDescent="0.35">
      <c r="A14" s="25" t="s">
        <v>17</v>
      </c>
      <c r="B14" s="2">
        <v>124</v>
      </c>
      <c r="C14" s="3">
        <v>6</v>
      </c>
      <c r="D14" s="4">
        <v>4.8399999999999999E-2</v>
      </c>
      <c r="E14" s="26">
        <v>36</v>
      </c>
      <c r="F14" s="27">
        <v>8</v>
      </c>
      <c r="G14" s="28">
        <v>0.22220000000000001</v>
      </c>
      <c r="H14" s="2">
        <v>0</v>
      </c>
      <c r="I14" s="3">
        <v>0</v>
      </c>
      <c r="J14" s="4">
        <v>0</v>
      </c>
      <c r="K14" s="26">
        <v>160</v>
      </c>
      <c r="L14" s="27">
        <v>14</v>
      </c>
      <c r="M14" s="29">
        <v>8.7499999999999994E-2</v>
      </c>
    </row>
    <row r="15" spans="1:13" x14ac:dyDescent="0.35">
      <c r="A15" s="1" t="s">
        <v>18</v>
      </c>
      <c r="B15" s="12">
        <v>588</v>
      </c>
      <c r="C15" s="14">
        <v>83</v>
      </c>
      <c r="D15" s="9">
        <v>0.14119999999999999</v>
      </c>
      <c r="E15" s="13">
        <v>127</v>
      </c>
      <c r="F15" s="8">
        <v>5</v>
      </c>
      <c r="G15" s="11">
        <v>3.9399999999999998E-2</v>
      </c>
      <c r="H15" s="7">
        <v>0</v>
      </c>
      <c r="I15" s="8">
        <v>0</v>
      </c>
      <c r="J15" s="9">
        <v>0</v>
      </c>
      <c r="K15" s="13">
        <v>715</v>
      </c>
      <c r="L15" s="14">
        <v>88</v>
      </c>
      <c r="M15" s="9">
        <v>0.1231</v>
      </c>
    </row>
    <row r="16" spans="1:13" ht="15" thickBot="1" x14ac:dyDescent="0.4">
      <c r="A16" s="15" t="s">
        <v>19</v>
      </c>
      <c r="B16" s="30">
        <v>532</v>
      </c>
      <c r="C16" s="31">
        <v>70</v>
      </c>
      <c r="D16" s="32">
        <v>0.13159999999999999</v>
      </c>
      <c r="E16" s="19">
        <v>97</v>
      </c>
      <c r="F16" s="20">
        <v>12</v>
      </c>
      <c r="G16" s="21">
        <v>0.1237</v>
      </c>
      <c r="H16" s="16">
        <v>0</v>
      </c>
      <c r="I16" s="17">
        <v>0</v>
      </c>
      <c r="J16" s="18">
        <v>0</v>
      </c>
      <c r="K16" s="22">
        <v>629</v>
      </c>
      <c r="L16" s="20">
        <v>82</v>
      </c>
      <c r="M16" s="23">
        <v>0.13039999999999999</v>
      </c>
    </row>
    <row r="17" spans="1:13" ht="16" thickBot="1" x14ac:dyDescent="0.4">
      <c r="A17" s="24" t="s">
        <v>20</v>
      </c>
      <c r="B17" s="63" t="s">
        <v>74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5"/>
    </row>
    <row r="18" spans="1:13" x14ac:dyDescent="0.35">
      <c r="A18" s="25" t="s">
        <v>21</v>
      </c>
      <c r="B18" s="2">
        <v>332</v>
      </c>
      <c r="C18" s="3">
        <v>17</v>
      </c>
      <c r="D18" s="4">
        <v>5.1200000000000002E-2</v>
      </c>
      <c r="E18" s="26">
        <v>111</v>
      </c>
      <c r="F18" s="27">
        <v>9</v>
      </c>
      <c r="G18" s="28">
        <v>8.1100000000000005E-2</v>
      </c>
      <c r="H18" s="2">
        <v>4</v>
      </c>
      <c r="I18" s="3">
        <v>1</v>
      </c>
      <c r="J18" s="4">
        <v>0.25</v>
      </c>
      <c r="K18" s="26">
        <v>447</v>
      </c>
      <c r="L18" s="27">
        <v>27</v>
      </c>
      <c r="M18" s="29">
        <v>6.0400000000000002E-2</v>
      </c>
    </row>
    <row r="19" spans="1:13" x14ac:dyDescent="0.35">
      <c r="A19" s="1" t="s">
        <v>22</v>
      </c>
      <c r="B19" s="7">
        <v>147</v>
      </c>
      <c r="C19" s="8">
        <v>19</v>
      </c>
      <c r="D19" s="9">
        <v>0.1293</v>
      </c>
      <c r="E19" s="10">
        <v>16</v>
      </c>
      <c r="F19" s="8">
        <v>1</v>
      </c>
      <c r="G19" s="11">
        <v>6.25E-2</v>
      </c>
      <c r="H19" s="7">
        <v>0</v>
      </c>
      <c r="I19" s="8">
        <v>0</v>
      </c>
      <c r="J19" s="9">
        <v>0</v>
      </c>
      <c r="K19" s="10">
        <v>163</v>
      </c>
      <c r="L19" s="8">
        <v>20</v>
      </c>
      <c r="M19" s="9">
        <v>0.1227</v>
      </c>
    </row>
    <row r="20" spans="1:13" x14ac:dyDescent="0.35">
      <c r="A20" s="1" t="s">
        <v>23</v>
      </c>
      <c r="B20" s="12">
        <v>2307</v>
      </c>
      <c r="C20" s="8">
        <v>142</v>
      </c>
      <c r="D20" s="9">
        <v>6.1600000000000002E-2</v>
      </c>
      <c r="E20" s="13">
        <v>799</v>
      </c>
      <c r="F20" s="8">
        <v>51</v>
      </c>
      <c r="G20" s="11">
        <v>6.3799999999999996E-2</v>
      </c>
      <c r="H20" s="7">
        <v>8</v>
      </c>
      <c r="I20" s="8">
        <v>0</v>
      </c>
      <c r="J20" s="9">
        <v>0</v>
      </c>
      <c r="K20" s="13">
        <v>3114</v>
      </c>
      <c r="L20" s="14">
        <v>193</v>
      </c>
      <c r="M20" s="9">
        <v>6.2E-2</v>
      </c>
    </row>
    <row r="21" spans="1:13" x14ac:dyDescent="0.35">
      <c r="A21" s="1" t="s">
        <v>24</v>
      </c>
      <c r="B21" s="7">
        <v>640</v>
      </c>
      <c r="C21" s="8">
        <v>15</v>
      </c>
      <c r="D21" s="9">
        <v>2.3400000000000001E-2</v>
      </c>
      <c r="E21" s="10">
        <v>247</v>
      </c>
      <c r="F21" s="8">
        <v>10</v>
      </c>
      <c r="G21" s="11">
        <v>4.0500000000000001E-2</v>
      </c>
      <c r="H21" s="7">
        <v>0</v>
      </c>
      <c r="I21" s="8">
        <v>0</v>
      </c>
      <c r="J21" s="9">
        <v>0</v>
      </c>
      <c r="K21" s="13">
        <v>887</v>
      </c>
      <c r="L21" s="8">
        <v>25</v>
      </c>
      <c r="M21" s="9">
        <v>2.8199999999999999E-2</v>
      </c>
    </row>
    <row r="22" spans="1:13" x14ac:dyDescent="0.35">
      <c r="A22" s="1" t="s">
        <v>25</v>
      </c>
      <c r="B22" s="7">
        <v>309</v>
      </c>
      <c r="C22" s="8">
        <v>4</v>
      </c>
      <c r="D22" s="9">
        <v>1.29E-2</v>
      </c>
      <c r="E22" s="10">
        <v>85</v>
      </c>
      <c r="F22" s="8">
        <v>1</v>
      </c>
      <c r="G22" s="11">
        <v>1.18E-2</v>
      </c>
      <c r="H22" s="7">
        <v>0</v>
      </c>
      <c r="I22" s="8">
        <v>0</v>
      </c>
      <c r="J22" s="9">
        <v>0</v>
      </c>
      <c r="K22" s="10">
        <v>394</v>
      </c>
      <c r="L22" s="8">
        <v>5</v>
      </c>
      <c r="M22" s="9">
        <v>1.2699999999999999E-2</v>
      </c>
    </row>
    <row r="23" spans="1:13" x14ac:dyDescent="0.35">
      <c r="A23" s="1" t="s">
        <v>26</v>
      </c>
      <c r="B23" s="7">
        <v>803</v>
      </c>
      <c r="C23" s="8">
        <v>73</v>
      </c>
      <c r="D23" s="9">
        <v>9.0899999999999995E-2</v>
      </c>
      <c r="E23" s="10">
        <v>115</v>
      </c>
      <c r="F23" s="8">
        <v>17</v>
      </c>
      <c r="G23" s="11">
        <v>0.14779999999999999</v>
      </c>
      <c r="H23" s="7">
        <v>0</v>
      </c>
      <c r="I23" s="8">
        <v>0</v>
      </c>
      <c r="J23" s="9">
        <v>0</v>
      </c>
      <c r="K23" s="13">
        <v>918</v>
      </c>
      <c r="L23" s="8">
        <v>90</v>
      </c>
      <c r="M23" s="9">
        <v>9.8000000000000004E-2</v>
      </c>
    </row>
    <row r="24" spans="1:13" x14ac:dyDescent="0.35">
      <c r="A24" s="1" t="s">
        <v>27</v>
      </c>
      <c r="B24" s="12">
        <v>650</v>
      </c>
      <c r="C24" s="8">
        <v>25</v>
      </c>
      <c r="D24" s="9">
        <v>3.85E-2</v>
      </c>
      <c r="E24" s="10">
        <v>106</v>
      </c>
      <c r="F24" s="8">
        <v>3</v>
      </c>
      <c r="G24" s="11">
        <v>2.8299999999999999E-2</v>
      </c>
      <c r="H24" s="7">
        <v>2</v>
      </c>
      <c r="I24" s="8">
        <v>0</v>
      </c>
      <c r="J24" s="9">
        <v>0</v>
      </c>
      <c r="K24" s="13">
        <v>758</v>
      </c>
      <c r="L24" s="8">
        <v>28</v>
      </c>
      <c r="M24" s="9">
        <v>3.6900000000000002E-2</v>
      </c>
    </row>
    <row r="25" spans="1:13" x14ac:dyDescent="0.35">
      <c r="A25" s="1" t="s">
        <v>28</v>
      </c>
      <c r="B25" s="12">
        <v>618</v>
      </c>
      <c r="C25" s="8">
        <v>40</v>
      </c>
      <c r="D25" s="9">
        <v>6.4699999999999994E-2</v>
      </c>
      <c r="E25" s="10">
        <v>196</v>
      </c>
      <c r="F25" s="8">
        <v>34</v>
      </c>
      <c r="G25" s="11">
        <v>0.17349999999999999</v>
      </c>
      <c r="H25" s="7">
        <v>0</v>
      </c>
      <c r="I25" s="8">
        <v>0</v>
      </c>
      <c r="J25" s="9">
        <v>0</v>
      </c>
      <c r="K25" s="13">
        <v>814</v>
      </c>
      <c r="L25" s="8">
        <v>74</v>
      </c>
      <c r="M25" s="9">
        <v>9.0899999999999995E-2</v>
      </c>
    </row>
    <row r="26" spans="1:13" x14ac:dyDescent="0.35">
      <c r="A26" s="1" t="s">
        <v>29</v>
      </c>
      <c r="B26" s="12">
        <v>613</v>
      </c>
      <c r="C26" s="8">
        <v>19</v>
      </c>
      <c r="D26" s="9">
        <v>3.1E-2</v>
      </c>
      <c r="E26" s="10">
        <v>68</v>
      </c>
      <c r="F26" s="8">
        <v>2</v>
      </c>
      <c r="G26" s="11">
        <v>2.9399999999999999E-2</v>
      </c>
      <c r="H26" s="7">
        <v>0</v>
      </c>
      <c r="I26" s="8">
        <v>0</v>
      </c>
      <c r="J26" s="9">
        <v>0</v>
      </c>
      <c r="K26" s="13">
        <v>681</v>
      </c>
      <c r="L26" s="8">
        <v>21</v>
      </c>
      <c r="M26" s="9">
        <v>3.0800000000000001E-2</v>
      </c>
    </row>
    <row r="27" spans="1:13" x14ac:dyDescent="0.35">
      <c r="A27" s="1" t="s">
        <v>30</v>
      </c>
      <c r="B27" s="7">
        <v>132</v>
      </c>
      <c r="C27" s="8">
        <v>26</v>
      </c>
      <c r="D27" s="9">
        <v>0.19700000000000001</v>
      </c>
      <c r="E27" s="10">
        <v>58</v>
      </c>
      <c r="F27" s="8">
        <v>4</v>
      </c>
      <c r="G27" s="11">
        <v>6.9000000000000006E-2</v>
      </c>
      <c r="H27" s="7">
        <v>0</v>
      </c>
      <c r="I27" s="8">
        <v>0</v>
      </c>
      <c r="J27" s="9">
        <v>0</v>
      </c>
      <c r="K27" s="10">
        <v>190</v>
      </c>
      <c r="L27" s="8">
        <v>30</v>
      </c>
      <c r="M27" s="9">
        <v>0.15790000000000001</v>
      </c>
    </row>
    <row r="28" spans="1:13" ht="15" thickBot="1" x14ac:dyDescent="0.4">
      <c r="A28" s="15" t="s">
        <v>31</v>
      </c>
      <c r="B28" s="33">
        <v>1116</v>
      </c>
      <c r="C28" s="34">
        <v>122</v>
      </c>
      <c r="D28" s="18">
        <v>0.10929999999999999</v>
      </c>
      <c r="E28" s="19">
        <v>581</v>
      </c>
      <c r="F28" s="20">
        <v>29</v>
      </c>
      <c r="G28" s="21">
        <v>4.99E-2</v>
      </c>
      <c r="H28" s="16">
        <v>179</v>
      </c>
      <c r="I28" s="17">
        <v>51</v>
      </c>
      <c r="J28" s="18">
        <v>0.28489999999999999</v>
      </c>
      <c r="K28" s="22">
        <v>1876</v>
      </c>
      <c r="L28" s="35">
        <v>202</v>
      </c>
      <c r="M28" s="23">
        <v>0.1077</v>
      </c>
    </row>
    <row r="29" spans="1:13" ht="16" thickBot="1" x14ac:dyDescent="0.4">
      <c r="A29" s="24" t="s">
        <v>32</v>
      </c>
      <c r="B29" s="63" t="s">
        <v>74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5"/>
    </row>
    <row r="30" spans="1:13" x14ac:dyDescent="0.35">
      <c r="A30" s="25" t="s">
        <v>33</v>
      </c>
      <c r="B30" s="36">
        <v>610</v>
      </c>
      <c r="C30" s="3">
        <v>26</v>
      </c>
      <c r="D30" s="4">
        <v>4.2599999999999999E-2</v>
      </c>
      <c r="E30" s="26">
        <v>116</v>
      </c>
      <c r="F30" s="27">
        <v>13</v>
      </c>
      <c r="G30" s="28">
        <v>0.11210000000000001</v>
      </c>
      <c r="H30" s="2">
        <v>0</v>
      </c>
      <c r="I30" s="3">
        <v>0</v>
      </c>
      <c r="J30" s="4">
        <v>0</v>
      </c>
      <c r="K30" s="37">
        <v>726</v>
      </c>
      <c r="L30" s="27">
        <v>39</v>
      </c>
      <c r="M30" s="29">
        <v>5.3699999999999998E-2</v>
      </c>
    </row>
    <row r="31" spans="1:13" x14ac:dyDescent="0.35">
      <c r="A31" s="1" t="s">
        <v>34</v>
      </c>
      <c r="B31" s="12">
        <v>576</v>
      </c>
      <c r="C31" s="8">
        <v>37</v>
      </c>
      <c r="D31" s="9">
        <v>6.4199999999999993E-2</v>
      </c>
      <c r="E31" s="10">
        <v>144</v>
      </c>
      <c r="F31" s="8">
        <v>4</v>
      </c>
      <c r="G31" s="11">
        <v>2.7799999999999998E-2</v>
      </c>
      <c r="H31" s="7">
        <v>0</v>
      </c>
      <c r="I31" s="8">
        <v>0</v>
      </c>
      <c r="J31" s="9">
        <v>0</v>
      </c>
      <c r="K31" s="13">
        <v>720</v>
      </c>
      <c r="L31" s="8">
        <v>41</v>
      </c>
      <c r="M31" s="9">
        <v>5.6899999999999999E-2</v>
      </c>
    </row>
    <row r="32" spans="1:13" x14ac:dyDescent="0.35">
      <c r="A32" s="1" t="s">
        <v>35</v>
      </c>
      <c r="B32" s="7">
        <v>42</v>
      </c>
      <c r="C32" s="8">
        <v>2</v>
      </c>
      <c r="D32" s="9">
        <v>4.7600000000000003E-2</v>
      </c>
      <c r="E32" s="10">
        <v>4</v>
      </c>
      <c r="F32" s="8">
        <v>2</v>
      </c>
      <c r="G32" s="11">
        <v>0.5</v>
      </c>
      <c r="H32" s="7">
        <v>0</v>
      </c>
      <c r="I32" s="8">
        <v>0</v>
      </c>
      <c r="J32" s="9">
        <v>0</v>
      </c>
      <c r="K32" s="10">
        <v>46</v>
      </c>
      <c r="L32" s="8">
        <v>4</v>
      </c>
      <c r="M32" s="9">
        <v>8.6999999999999994E-2</v>
      </c>
    </row>
    <row r="33" spans="1:13" x14ac:dyDescent="0.35">
      <c r="A33" s="1" t="s">
        <v>36</v>
      </c>
      <c r="B33" s="12">
        <v>819</v>
      </c>
      <c r="C33" s="8">
        <v>8</v>
      </c>
      <c r="D33" s="9">
        <v>9.7999999999999997E-3</v>
      </c>
      <c r="E33" s="10">
        <v>128</v>
      </c>
      <c r="F33" s="8">
        <v>10</v>
      </c>
      <c r="G33" s="11">
        <v>7.8100000000000003E-2</v>
      </c>
      <c r="H33" s="7">
        <v>0</v>
      </c>
      <c r="I33" s="8">
        <v>0</v>
      </c>
      <c r="J33" s="9">
        <v>0</v>
      </c>
      <c r="K33" s="13">
        <v>947</v>
      </c>
      <c r="L33" s="8">
        <v>18</v>
      </c>
      <c r="M33" s="9">
        <v>1.9E-2</v>
      </c>
    </row>
    <row r="34" spans="1:13" ht="15" thickBot="1" x14ac:dyDescent="0.4">
      <c r="A34" s="15" t="s">
        <v>37</v>
      </c>
      <c r="B34" s="16">
        <v>158</v>
      </c>
      <c r="C34" s="17">
        <v>0</v>
      </c>
      <c r="D34" s="18">
        <v>0</v>
      </c>
      <c r="E34" s="19">
        <v>16</v>
      </c>
      <c r="F34" s="20">
        <v>0</v>
      </c>
      <c r="G34" s="21">
        <v>0</v>
      </c>
      <c r="H34" s="16">
        <v>0</v>
      </c>
      <c r="I34" s="17">
        <v>0</v>
      </c>
      <c r="J34" s="18">
        <v>0</v>
      </c>
      <c r="K34" s="19">
        <v>174</v>
      </c>
      <c r="L34" s="20">
        <v>0</v>
      </c>
      <c r="M34" s="23">
        <v>0</v>
      </c>
    </row>
    <row r="35" spans="1:13" ht="16" thickBot="1" x14ac:dyDescent="0.4">
      <c r="A35" s="24" t="s">
        <v>38</v>
      </c>
      <c r="B35" s="63" t="s">
        <v>74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5"/>
    </row>
    <row r="36" spans="1:13" x14ac:dyDescent="0.35">
      <c r="A36" s="25" t="s">
        <v>39</v>
      </c>
      <c r="B36" s="2">
        <v>10</v>
      </c>
      <c r="C36" s="3">
        <v>0</v>
      </c>
      <c r="D36" s="4">
        <v>0</v>
      </c>
      <c r="E36" s="26">
        <v>1</v>
      </c>
      <c r="F36" s="27">
        <v>0</v>
      </c>
      <c r="G36" s="28">
        <v>0</v>
      </c>
      <c r="H36" s="2">
        <v>0</v>
      </c>
      <c r="I36" s="3">
        <v>0</v>
      </c>
      <c r="J36" s="4">
        <v>0</v>
      </c>
      <c r="K36" s="26">
        <v>11</v>
      </c>
      <c r="L36" s="27">
        <v>0</v>
      </c>
      <c r="M36" s="29">
        <v>0</v>
      </c>
    </row>
    <row r="37" spans="1:13" x14ac:dyDescent="0.35">
      <c r="A37" s="1" t="s">
        <v>40</v>
      </c>
      <c r="B37" s="12">
        <v>1007</v>
      </c>
      <c r="C37" s="8">
        <v>59</v>
      </c>
      <c r="D37" s="9">
        <v>5.8599999999999999E-2</v>
      </c>
      <c r="E37" s="10">
        <v>200</v>
      </c>
      <c r="F37" s="8">
        <v>11</v>
      </c>
      <c r="G37" s="11">
        <v>5.5E-2</v>
      </c>
      <c r="H37" s="7">
        <v>3</v>
      </c>
      <c r="I37" s="8">
        <v>0</v>
      </c>
      <c r="J37" s="9">
        <v>0</v>
      </c>
      <c r="K37" s="13">
        <v>1210</v>
      </c>
      <c r="L37" s="8">
        <v>70</v>
      </c>
      <c r="M37" s="9">
        <v>5.79E-2</v>
      </c>
    </row>
    <row r="38" spans="1:13" x14ac:dyDescent="0.35">
      <c r="A38" s="1" t="s">
        <v>41</v>
      </c>
      <c r="B38" s="7">
        <v>153</v>
      </c>
      <c r="C38" s="8">
        <v>4</v>
      </c>
      <c r="D38" s="9">
        <v>2.6100000000000002E-2</v>
      </c>
      <c r="E38" s="10">
        <v>38</v>
      </c>
      <c r="F38" s="8">
        <v>3</v>
      </c>
      <c r="G38" s="11">
        <v>7.8899999999999998E-2</v>
      </c>
      <c r="H38" s="7">
        <v>0</v>
      </c>
      <c r="I38" s="8">
        <v>0</v>
      </c>
      <c r="J38" s="9">
        <v>0</v>
      </c>
      <c r="K38" s="10">
        <v>191</v>
      </c>
      <c r="L38" s="8">
        <v>7</v>
      </c>
      <c r="M38" s="9">
        <v>3.6600000000000001E-2</v>
      </c>
    </row>
    <row r="39" spans="1:13" x14ac:dyDescent="0.35">
      <c r="A39" s="1" t="s">
        <v>42</v>
      </c>
      <c r="B39" s="7">
        <v>351</v>
      </c>
      <c r="C39" s="8">
        <v>2</v>
      </c>
      <c r="D39" s="9">
        <v>5.7000000000000002E-3</v>
      </c>
      <c r="E39" s="10">
        <v>37</v>
      </c>
      <c r="F39" s="8">
        <v>2</v>
      </c>
      <c r="G39" s="11">
        <v>5.4100000000000002E-2</v>
      </c>
      <c r="H39" s="7">
        <v>0</v>
      </c>
      <c r="I39" s="8">
        <v>0</v>
      </c>
      <c r="J39" s="9">
        <v>0</v>
      </c>
      <c r="K39" s="10">
        <v>388</v>
      </c>
      <c r="L39" s="8">
        <v>4</v>
      </c>
      <c r="M39" s="9">
        <v>1.03E-2</v>
      </c>
    </row>
    <row r="40" spans="1:13" x14ac:dyDescent="0.35">
      <c r="A40" s="1" t="s">
        <v>43</v>
      </c>
      <c r="B40" s="12">
        <v>966</v>
      </c>
      <c r="C40" s="8">
        <v>39</v>
      </c>
      <c r="D40" s="9">
        <v>4.0399999999999998E-2</v>
      </c>
      <c r="E40" s="10">
        <v>349</v>
      </c>
      <c r="F40" s="8">
        <v>18</v>
      </c>
      <c r="G40" s="11">
        <v>5.16E-2</v>
      </c>
      <c r="H40" s="7">
        <v>68</v>
      </c>
      <c r="I40" s="8">
        <v>31</v>
      </c>
      <c r="J40" s="9">
        <v>0.45590000000000003</v>
      </c>
      <c r="K40" s="13">
        <v>1383</v>
      </c>
      <c r="L40" s="8">
        <v>88</v>
      </c>
      <c r="M40" s="9">
        <v>6.3600000000000004E-2</v>
      </c>
    </row>
    <row r="41" spans="1:13" x14ac:dyDescent="0.35">
      <c r="A41" s="1" t="s">
        <v>44</v>
      </c>
      <c r="B41" s="7">
        <v>1439</v>
      </c>
      <c r="C41" s="8">
        <v>68</v>
      </c>
      <c r="D41" s="9">
        <v>4.7300000000000002E-2</v>
      </c>
      <c r="E41" s="10">
        <v>223</v>
      </c>
      <c r="F41" s="8">
        <v>40</v>
      </c>
      <c r="G41" s="11">
        <v>0.1794</v>
      </c>
      <c r="H41" s="7">
        <v>1</v>
      </c>
      <c r="I41" s="8">
        <v>1</v>
      </c>
      <c r="J41" s="9">
        <v>1</v>
      </c>
      <c r="K41" s="13">
        <v>1663</v>
      </c>
      <c r="L41" s="8">
        <v>109</v>
      </c>
      <c r="M41" s="9">
        <v>6.5500000000000003E-2</v>
      </c>
    </row>
    <row r="42" spans="1:13" x14ac:dyDescent="0.35">
      <c r="A42" s="1" t="s">
        <v>45</v>
      </c>
      <c r="B42" s="7">
        <v>323</v>
      </c>
      <c r="C42" s="8">
        <v>1</v>
      </c>
      <c r="D42" s="9">
        <v>3.0999999999999999E-3</v>
      </c>
      <c r="E42" s="10">
        <v>84</v>
      </c>
      <c r="F42" s="8">
        <v>6</v>
      </c>
      <c r="G42" s="11">
        <v>7.1400000000000005E-2</v>
      </c>
      <c r="H42" s="7">
        <v>0</v>
      </c>
      <c r="I42" s="8">
        <v>0</v>
      </c>
      <c r="J42" s="9">
        <v>0</v>
      </c>
      <c r="K42" s="10">
        <v>407</v>
      </c>
      <c r="L42" s="8">
        <v>7</v>
      </c>
      <c r="M42" s="9">
        <v>1.72E-2</v>
      </c>
    </row>
    <row r="43" spans="1:13" x14ac:dyDescent="0.35">
      <c r="A43" s="1" t="s">
        <v>46</v>
      </c>
      <c r="B43" s="7">
        <v>213</v>
      </c>
      <c r="C43" s="8">
        <v>79</v>
      </c>
      <c r="D43" s="9">
        <v>0.37090000000000001</v>
      </c>
      <c r="E43" s="10">
        <v>47</v>
      </c>
      <c r="F43" s="8">
        <v>10</v>
      </c>
      <c r="G43" s="11">
        <v>0.21279999999999999</v>
      </c>
      <c r="H43" s="7">
        <v>1</v>
      </c>
      <c r="I43" s="8">
        <v>1</v>
      </c>
      <c r="J43" s="9">
        <v>1</v>
      </c>
      <c r="K43" s="10">
        <v>261</v>
      </c>
      <c r="L43" s="8">
        <v>90</v>
      </c>
      <c r="M43" s="9">
        <v>0.3448</v>
      </c>
    </row>
    <row r="44" spans="1:13" x14ac:dyDescent="0.35">
      <c r="A44" s="1" t="s">
        <v>47</v>
      </c>
      <c r="B44" s="12">
        <v>3176</v>
      </c>
      <c r="C44" s="14">
        <v>355</v>
      </c>
      <c r="D44" s="9">
        <v>0.1118</v>
      </c>
      <c r="E44" s="13">
        <v>1027</v>
      </c>
      <c r="F44" s="8">
        <v>61</v>
      </c>
      <c r="G44" s="11">
        <v>5.9400000000000001E-2</v>
      </c>
      <c r="H44" s="7">
        <v>1</v>
      </c>
      <c r="I44" s="8">
        <v>0</v>
      </c>
      <c r="J44" s="9">
        <v>0</v>
      </c>
      <c r="K44" s="13">
        <v>4204</v>
      </c>
      <c r="L44" s="14">
        <v>416</v>
      </c>
      <c r="M44" s="9">
        <v>9.9000000000000005E-2</v>
      </c>
    </row>
    <row r="45" spans="1:13" x14ac:dyDescent="0.35">
      <c r="A45" s="1" t="s">
        <v>48</v>
      </c>
      <c r="B45" s="7">
        <v>155</v>
      </c>
      <c r="C45" s="8">
        <v>24</v>
      </c>
      <c r="D45" s="9">
        <v>0.15479999999999999</v>
      </c>
      <c r="E45" s="10">
        <v>54</v>
      </c>
      <c r="F45" s="8">
        <v>3</v>
      </c>
      <c r="G45" s="11">
        <v>5.5599999999999997E-2</v>
      </c>
      <c r="H45" s="7">
        <v>0</v>
      </c>
      <c r="I45" s="8">
        <v>0</v>
      </c>
      <c r="J45" s="9">
        <v>0</v>
      </c>
      <c r="K45" s="10">
        <v>209</v>
      </c>
      <c r="L45" s="8">
        <v>27</v>
      </c>
      <c r="M45" s="9">
        <v>0.12920000000000001</v>
      </c>
    </row>
    <row r="46" spans="1:13" x14ac:dyDescent="0.35">
      <c r="A46" s="1" t="s">
        <v>49</v>
      </c>
      <c r="B46" s="7">
        <v>119</v>
      </c>
      <c r="C46" s="8">
        <v>57</v>
      </c>
      <c r="D46" s="9">
        <v>0.47899999999999998</v>
      </c>
      <c r="E46" s="10">
        <v>42</v>
      </c>
      <c r="F46" s="8">
        <v>3</v>
      </c>
      <c r="G46" s="11">
        <v>7.1400000000000005E-2</v>
      </c>
      <c r="H46" s="7">
        <v>0</v>
      </c>
      <c r="I46" s="8">
        <v>0</v>
      </c>
      <c r="J46" s="9">
        <v>0</v>
      </c>
      <c r="K46" s="10">
        <v>161</v>
      </c>
      <c r="L46" s="8">
        <v>60</v>
      </c>
      <c r="M46" s="9">
        <v>0.37269999999999998</v>
      </c>
    </row>
    <row r="47" spans="1:13" x14ac:dyDescent="0.35">
      <c r="A47" s="1" t="s">
        <v>50</v>
      </c>
      <c r="B47" s="7">
        <v>395</v>
      </c>
      <c r="C47" s="8">
        <v>84</v>
      </c>
      <c r="D47" s="9">
        <v>0.2127</v>
      </c>
      <c r="E47" s="10">
        <v>37</v>
      </c>
      <c r="F47" s="8">
        <v>6</v>
      </c>
      <c r="G47" s="11">
        <v>0.16220000000000001</v>
      </c>
      <c r="H47" s="7">
        <v>0</v>
      </c>
      <c r="I47" s="8">
        <v>0</v>
      </c>
      <c r="J47" s="9">
        <v>0</v>
      </c>
      <c r="K47" s="13">
        <v>432</v>
      </c>
      <c r="L47" s="8">
        <v>90</v>
      </c>
      <c r="M47" s="9">
        <v>0.20830000000000001</v>
      </c>
    </row>
    <row r="48" spans="1:13" x14ac:dyDescent="0.35">
      <c r="A48" s="1" t="s">
        <v>51</v>
      </c>
      <c r="B48" s="7">
        <v>16</v>
      </c>
      <c r="C48" s="8">
        <v>0</v>
      </c>
      <c r="D48" s="9">
        <v>0</v>
      </c>
      <c r="E48" s="10">
        <v>0</v>
      </c>
      <c r="F48" s="8">
        <v>0</v>
      </c>
      <c r="G48" s="11">
        <v>0</v>
      </c>
      <c r="H48" s="7">
        <v>0</v>
      </c>
      <c r="I48" s="8">
        <v>0</v>
      </c>
      <c r="J48" s="9">
        <v>0</v>
      </c>
      <c r="K48" s="10">
        <v>16</v>
      </c>
      <c r="L48" s="8">
        <v>0</v>
      </c>
      <c r="M48" s="9">
        <v>0</v>
      </c>
    </row>
    <row r="49" spans="1:13" x14ac:dyDescent="0.35">
      <c r="A49" s="1" t="s">
        <v>52</v>
      </c>
      <c r="B49" s="7">
        <v>1057</v>
      </c>
      <c r="C49" s="8">
        <v>52</v>
      </c>
      <c r="D49" s="9">
        <v>4.9200000000000001E-2</v>
      </c>
      <c r="E49" s="10">
        <v>118</v>
      </c>
      <c r="F49" s="8">
        <v>7</v>
      </c>
      <c r="G49" s="11">
        <v>5.9299999999999999E-2</v>
      </c>
      <c r="H49" s="7">
        <v>0</v>
      </c>
      <c r="I49" s="8">
        <v>0</v>
      </c>
      <c r="J49" s="9">
        <v>0</v>
      </c>
      <c r="K49" s="13">
        <v>1175</v>
      </c>
      <c r="L49" s="8">
        <v>59</v>
      </c>
      <c r="M49" s="9">
        <v>5.0200000000000002E-2</v>
      </c>
    </row>
    <row r="50" spans="1:13" x14ac:dyDescent="0.35">
      <c r="A50" s="1" t="s">
        <v>53</v>
      </c>
      <c r="B50" s="12">
        <v>2886</v>
      </c>
      <c r="C50" s="14">
        <v>235</v>
      </c>
      <c r="D50" s="9">
        <v>8.14E-2</v>
      </c>
      <c r="E50" s="13">
        <v>508</v>
      </c>
      <c r="F50" s="8">
        <v>85</v>
      </c>
      <c r="G50" s="11">
        <v>0.1673</v>
      </c>
      <c r="H50" s="7">
        <v>0</v>
      </c>
      <c r="I50" s="8">
        <v>0</v>
      </c>
      <c r="J50" s="9">
        <v>0</v>
      </c>
      <c r="K50" s="13">
        <v>3394</v>
      </c>
      <c r="L50" s="14">
        <v>320</v>
      </c>
      <c r="M50" s="9">
        <v>9.4299999999999995E-2</v>
      </c>
    </row>
    <row r="51" spans="1:13" x14ac:dyDescent="0.35">
      <c r="A51" s="1" t="s">
        <v>54</v>
      </c>
      <c r="B51" s="7">
        <v>228</v>
      </c>
      <c r="C51" s="8">
        <v>18</v>
      </c>
      <c r="D51" s="9">
        <v>7.8899999999999998E-2</v>
      </c>
      <c r="E51" s="10">
        <v>34</v>
      </c>
      <c r="F51" s="8">
        <v>4</v>
      </c>
      <c r="G51" s="11">
        <v>0.1176</v>
      </c>
      <c r="H51" s="7">
        <v>0</v>
      </c>
      <c r="I51" s="8">
        <v>0</v>
      </c>
      <c r="J51" s="9">
        <v>0</v>
      </c>
      <c r="K51" s="10">
        <v>262</v>
      </c>
      <c r="L51" s="8">
        <v>22</v>
      </c>
      <c r="M51" s="9">
        <v>8.4000000000000005E-2</v>
      </c>
    </row>
    <row r="52" spans="1:13" ht="15" thickBot="1" x14ac:dyDescent="0.4">
      <c r="A52" s="15" t="s">
        <v>55</v>
      </c>
      <c r="B52" s="33">
        <v>1214</v>
      </c>
      <c r="C52" s="17">
        <v>380</v>
      </c>
      <c r="D52" s="18">
        <v>0.313</v>
      </c>
      <c r="E52" s="19">
        <v>418</v>
      </c>
      <c r="F52" s="20">
        <v>125</v>
      </c>
      <c r="G52" s="21">
        <v>0.29899999999999999</v>
      </c>
      <c r="H52" s="16">
        <v>0</v>
      </c>
      <c r="I52" s="17">
        <v>0</v>
      </c>
      <c r="J52" s="18">
        <v>0</v>
      </c>
      <c r="K52" s="22">
        <v>1632</v>
      </c>
      <c r="L52" s="20">
        <v>505</v>
      </c>
      <c r="M52" s="23">
        <v>0.30940000000000001</v>
      </c>
    </row>
    <row r="53" spans="1:13" ht="16" thickBot="1" x14ac:dyDescent="0.4">
      <c r="A53" s="24" t="s">
        <v>56</v>
      </c>
      <c r="B53" s="69" t="s">
        <v>74</v>
      </c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1"/>
    </row>
    <row r="54" spans="1:13" x14ac:dyDescent="0.35">
      <c r="A54" s="25" t="s">
        <v>57</v>
      </c>
      <c r="B54" s="2">
        <v>21</v>
      </c>
      <c r="C54" s="3">
        <v>4</v>
      </c>
      <c r="D54" s="4">
        <v>0.1905</v>
      </c>
      <c r="E54" s="26">
        <v>5</v>
      </c>
      <c r="F54" s="27">
        <v>0</v>
      </c>
      <c r="G54" s="28">
        <v>0</v>
      </c>
      <c r="H54" s="2">
        <v>0</v>
      </c>
      <c r="I54" s="3">
        <v>0</v>
      </c>
      <c r="J54" s="4">
        <v>0</v>
      </c>
      <c r="K54" s="26">
        <v>26</v>
      </c>
      <c r="L54" s="27">
        <v>4</v>
      </c>
      <c r="M54" s="29">
        <v>0.15379999999999999</v>
      </c>
    </row>
    <row r="55" spans="1:13" x14ac:dyDescent="0.35">
      <c r="A55" s="1" t="s">
        <v>58</v>
      </c>
      <c r="B55" s="12">
        <v>1824</v>
      </c>
      <c r="C55" s="8">
        <v>101</v>
      </c>
      <c r="D55" s="9">
        <v>5.5399999999999998E-2</v>
      </c>
      <c r="E55" s="10">
        <v>333</v>
      </c>
      <c r="F55" s="8">
        <v>15</v>
      </c>
      <c r="G55" s="11">
        <v>4.4999999999999998E-2</v>
      </c>
      <c r="H55" s="7">
        <v>6</v>
      </c>
      <c r="I55" s="8">
        <v>2</v>
      </c>
      <c r="J55" s="9">
        <v>0.33329999999999999</v>
      </c>
      <c r="K55" s="13">
        <v>2163</v>
      </c>
      <c r="L55" s="8">
        <v>118</v>
      </c>
      <c r="M55" s="9">
        <v>5.4600000000000003E-2</v>
      </c>
    </row>
    <row r="56" spans="1:13" x14ac:dyDescent="0.35">
      <c r="A56" s="1" t="s">
        <v>59</v>
      </c>
      <c r="B56" s="12">
        <v>331</v>
      </c>
      <c r="C56" s="8">
        <v>25</v>
      </c>
      <c r="D56" s="9">
        <v>7.5499999999999998E-2</v>
      </c>
      <c r="E56" s="10">
        <v>76</v>
      </c>
      <c r="F56" s="8">
        <v>6</v>
      </c>
      <c r="G56" s="11">
        <v>7.8899999999999998E-2</v>
      </c>
      <c r="H56" s="7">
        <v>0</v>
      </c>
      <c r="I56" s="8">
        <v>0</v>
      </c>
      <c r="J56" s="9">
        <v>0</v>
      </c>
      <c r="K56" s="13">
        <v>407</v>
      </c>
      <c r="L56" s="8">
        <v>31</v>
      </c>
      <c r="M56" s="9">
        <v>7.6200000000000004E-2</v>
      </c>
    </row>
    <row r="57" spans="1:13" x14ac:dyDescent="0.35">
      <c r="A57" s="1" t="s">
        <v>60</v>
      </c>
      <c r="B57" s="7">
        <v>104</v>
      </c>
      <c r="C57" s="8">
        <v>0</v>
      </c>
      <c r="D57" s="9">
        <v>0</v>
      </c>
      <c r="E57" s="10">
        <v>58</v>
      </c>
      <c r="F57" s="8">
        <v>0</v>
      </c>
      <c r="G57" s="11">
        <v>0</v>
      </c>
      <c r="H57" s="7">
        <v>1</v>
      </c>
      <c r="I57" s="8">
        <v>0</v>
      </c>
      <c r="J57" s="9">
        <v>0</v>
      </c>
      <c r="K57" s="10">
        <v>163</v>
      </c>
      <c r="L57" s="8">
        <v>0</v>
      </c>
      <c r="M57" s="9">
        <v>0</v>
      </c>
    </row>
    <row r="58" spans="1:13" ht="15" thickBot="1" x14ac:dyDescent="0.4">
      <c r="A58" s="38" t="s">
        <v>61</v>
      </c>
      <c r="B58" s="16">
        <v>29</v>
      </c>
      <c r="C58" s="17">
        <v>2</v>
      </c>
      <c r="D58" s="18">
        <v>6.9000000000000006E-2</v>
      </c>
      <c r="E58" s="19">
        <v>10</v>
      </c>
      <c r="F58" s="20">
        <v>2</v>
      </c>
      <c r="G58" s="21">
        <v>0.2</v>
      </c>
      <c r="H58" s="16">
        <v>0</v>
      </c>
      <c r="I58" s="17">
        <v>0</v>
      </c>
      <c r="J58" s="18">
        <v>0</v>
      </c>
      <c r="K58" s="19">
        <v>39</v>
      </c>
      <c r="L58" s="20">
        <v>4</v>
      </c>
      <c r="M58" s="23">
        <v>0.1026</v>
      </c>
    </row>
    <row r="59" spans="1:13" ht="15" thickBot="1" x14ac:dyDescent="0.4">
      <c r="A59" s="39" t="s">
        <v>62</v>
      </c>
      <c r="B59" s="40">
        <f>SUM(B6:B58)</f>
        <v>32375</v>
      </c>
      <c r="C59" s="41">
        <f>SUM(C6:C58)</f>
        <v>3353</v>
      </c>
      <c r="D59" s="42">
        <f>C59/B59</f>
        <v>0.10356756756756756</v>
      </c>
      <c r="E59" s="43">
        <f>SUM(E6:E58)</f>
        <v>7845</v>
      </c>
      <c r="F59" s="41">
        <f>SUM(F6:F58)</f>
        <v>894</v>
      </c>
      <c r="G59" s="44">
        <f>F59/E59</f>
        <v>0.11395793499043977</v>
      </c>
      <c r="H59" s="40">
        <f>SUM(H6:H58)</f>
        <v>277</v>
      </c>
      <c r="I59" s="41">
        <f>SUM(I6:I58)</f>
        <v>88</v>
      </c>
      <c r="J59" s="42">
        <f>I59/H59</f>
        <v>0.3176895306859206</v>
      </c>
      <c r="K59" s="43">
        <f>SUM(K6:K58)</f>
        <v>40497</v>
      </c>
      <c r="L59" s="41">
        <f>SUM(L6:L58)</f>
        <v>4335</v>
      </c>
      <c r="M59" s="44">
        <f>L59/K59</f>
        <v>0.10704496629379955</v>
      </c>
    </row>
    <row r="60" spans="1:13" x14ac:dyDescent="0.35">
      <c r="A60" s="66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8"/>
    </row>
    <row r="61" spans="1:13" x14ac:dyDescent="0.35">
      <c r="A61" s="72" t="s">
        <v>63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4"/>
    </row>
    <row r="62" spans="1:13" x14ac:dyDescent="0.35">
      <c r="A62" s="66" t="s">
        <v>64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8"/>
    </row>
    <row r="63" spans="1:13" x14ac:dyDescent="0.35">
      <c r="A63" s="66" t="s">
        <v>65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1:13" x14ac:dyDescent="0.35">
      <c r="A64" s="66" t="s">
        <v>66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8"/>
    </row>
    <row r="65" spans="1:13" x14ac:dyDescent="0.35">
      <c r="A65" s="66" t="s">
        <v>67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8"/>
    </row>
    <row r="66" spans="1:13" x14ac:dyDescent="0.35">
      <c r="A66" s="66" t="s">
        <v>68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8"/>
    </row>
    <row r="67" spans="1:13" x14ac:dyDescent="0.35">
      <c r="A67" s="66" t="s">
        <v>69</v>
      </c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8"/>
    </row>
    <row r="68" spans="1:13" x14ac:dyDescent="0.35">
      <c r="A68" s="66" t="s">
        <v>70</v>
      </c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8"/>
    </row>
    <row r="69" spans="1:13" x14ac:dyDescent="0.35">
      <c r="A69" s="66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8"/>
    </row>
    <row r="70" spans="1:13" x14ac:dyDescent="0.35">
      <c r="A70" s="66" t="s">
        <v>71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8"/>
    </row>
    <row r="71" spans="1:13" x14ac:dyDescent="0.35">
      <c r="A71" s="66" t="s">
        <v>72</v>
      </c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8"/>
    </row>
    <row r="72" spans="1:13" x14ac:dyDescent="0.35">
      <c r="A72" s="66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8"/>
    </row>
    <row r="73" spans="1:13" x14ac:dyDescent="0.35">
      <c r="A73" s="66" t="s">
        <v>73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8"/>
    </row>
    <row r="74" spans="1:13" x14ac:dyDescent="0.35">
      <c r="A74" s="66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8"/>
    </row>
    <row r="75" spans="1:13" x14ac:dyDescent="0.35">
      <c r="A75" s="78" t="s">
        <v>76</v>
      </c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80"/>
    </row>
    <row r="76" spans="1:13" ht="15" thickBot="1" x14ac:dyDescent="0.4">
      <c r="A76" s="75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7"/>
    </row>
  </sheetData>
  <mergeCells count="41">
    <mergeCell ref="A76:M76"/>
    <mergeCell ref="A70:M70"/>
    <mergeCell ref="A71:M71"/>
    <mergeCell ref="A72:M72"/>
    <mergeCell ref="A73:M73"/>
    <mergeCell ref="A74:M74"/>
    <mergeCell ref="A75:M75"/>
    <mergeCell ref="A69:M69"/>
    <mergeCell ref="B35:M35"/>
    <mergeCell ref="B53:M53"/>
    <mergeCell ref="A60:M60"/>
    <mergeCell ref="A61:M61"/>
    <mergeCell ref="A62:M62"/>
    <mergeCell ref="A63:M63"/>
    <mergeCell ref="A64:M64"/>
    <mergeCell ref="A65:M65"/>
    <mergeCell ref="A66:M66"/>
    <mergeCell ref="A67:M67"/>
    <mergeCell ref="A68:M68"/>
    <mergeCell ref="B29:M2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B13:M13"/>
    <mergeCell ref="B17:M17"/>
    <mergeCell ref="A1:M1"/>
    <mergeCell ref="A2:M2"/>
    <mergeCell ref="A3:A5"/>
    <mergeCell ref="B3:D3"/>
    <mergeCell ref="E3:G3"/>
    <mergeCell ref="H3:J3"/>
    <mergeCell ref="K3:M3"/>
    <mergeCell ref="B4:B5"/>
    <mergeCell ref="C4:C5"/>
    <mergeCell ref="D4:D5"/>
  </mergeCells>
  <pageMargins left="0.7" right="0.7" top="0.75" bottom="0.75" header="0.3" footer="0.3"/>
  <ignoredErrors>
    <ignoredError sqref="D59 G59 J5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17107C-F77E-463B-B694-90BD2A58BCF4}"/>
</file>

<file path=customXml/itemProps2.xml><?xml version="1.0" encoding="utf-8"?>
<ds:datastoreItem xmlns:ds="http://schemas.openxmlformats.org/officeDocument/2006/customXml" ds:itemID="{EF73B6B5-EACB-429A-89B5-647B5BF71D06}"/>
</file>

<file path=customXml/itemProps3.xml><?xml version="1.0" encoding="utf-8"?>
<ds:datastoreItem xmlns:ds="http://schemas.openxmlformats.org/officeDocument/2006/customXml" ds:itemID="{9867C704-4A85-40C6-A791-B35A2FEB43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 25 HAA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Rodall, Valerie - ETA</dc:creator>
  <cp:lastModifiedBy>Rodall, Valerie - ETA</cp:lastModifiedBy>
  <dcterms:created xsi:type="dcterms:W3CDTF">2024-04-30T14:59:35Z</dcterms:created>
  <dcterms:modified xsi:type="dcterms:W3CDTF">2025-08-22T21:10:57Z</dcterms:modified>
</cp:coreProperties>
</file>