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4_{1B634E25-2DAD-42DC-A894-349FFC9CF339}" xr6:coauthVersionLast="47" xr6:coauthVersionMax="47" xr10:uidLastSave="{00000000-0000-0000-0000-000000000000}"/>
  <bookViews>
    <workbookView xWindow="-110" yWindow="-110" windowWidth="19420" windowHeight="10300" tabRatio="935" xr2:uid="{9730C209-E722-4BB9-B574-0A034FA50805}"/>
  </bookViews>
  <sheets>
    <sheet name="PCA Claimant Responsiveness" sheetId="5" r:id="rId1"/>
    <sheet name="PCA Case Errors x Responsivenes" sheetId="1" r:id="rId2"/>
    <sheet name="PCA Claim Method Clmnt info Obt" sheetId="2" r:id="rId3"/>
    <sheet name="PCA Completed &amp; Deleted" sheetId="3" r:id="rId4"/>
    <sheet name="DCA Responsiveness" sheetId="4" r:id="rId5"/>
  </sheets>
  <externalReferences>
    <externalReference r:id="rId6"/>
  </externalReferences>
  <definedNames>
    <definedName name="_xlnm._FilterDatabase" localSheetId="4" hidden="1">'DCA Responsiveness'!$A$5:$B$216</definedName>
    <definedName name="_xlnm._FilterDatabase" localSheetId="1" hidden="1">'PCA Case Errors x Responsivenes'!$A$6:$B$165</definedName>
    <definedName name="_xlnm._FilterDatabase" localSheetId="2" hidden="1">'PCA Claim Method Clmnt info Obt'!$A$2:$C$199</definedName>
    <definedName name="_xlnm._FilterDatabase" localSheetId="0" hidden="1">'PCA Claimant Responsiveness'!$A$2:$B$55</definedName>
    <definedName name="_xlnm._FilterDatabase" localSheetId="3" hidden="1">'PCA Completed &amp; Deleted'!$A$2:$G$55</definedName>
    <definedName name="names">'[1]Denied Claim comparison'!$B$6:$C$8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3" i="2"/>
  <c r="D4" i="2"/>
  <c r="D6" i="2"/>
  <c r="F3" i="2" s="1"/>
  <c r="C3" i="3"/>
  <c r="F3" i="5"/>
  <c r="H3" i="5" s="1"/>
  <c r="E3" i="5"/>
  <c r="G3" i="5" s="1"/>
  <c r="D3" i="5"/>
  <c r="E3" i="2" l="1"/>
  <c r="F5" i="2"/>
  <c r="E5" i="2" s="1"/>
  <c r="F6" i="2"/>
  <c r="E6" i="2" s="1"/>
  <c r="F4" i="2"/>
  <c r="E4" i="2" s="1"/>
  <c r="F3" i="3"/>
  <c r="E3" i="3"/>
  <c r="D3" i="3"/>
  <c r="G3" i="3" l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164" i="1"/>
  <c r="A165" i="1" s="1"/>
  <c r="A161" i="1"/>
  <c r="A162" i="1" s="1"/>
  <c r="A158" i="1"/>
  <c r="A159" i="1" s="1"/>
  <c r="A155" i="1"/>
  <c r="A156" i="1" s="1"/>
  <c r="A152" i="1"/>
  <c r="A153" i="1" s="1"/>
  <c r="A149" i="1"/>
  <c r="A150" i="1" s="1"/>
  <c r="A146" i="1"/>
  <c r="A147" i="1" s="1"/>
  <c r="A143" i="1"/>
  <c r="A144" i="1" s="1"/>
  <c r="A140" i="1"/>
  <c r="A141" i="1" s="1"/>
  <c r="A137" i="1"/>
  <c r="A138" i="1" s="1"/>
  <c r="A134" i="1"/>
  <c r="A135" i="1" s="1"/>
  <c r="A131" i="1"/>
  <c r="A132" i="1" s="1"/>
  <c r="A128" i="1"/>
  <c r="A129" i="1" s="1"/>
  <c r="A125" i="1"/>
  <c r="A126" i="1" s="1"/>
  <c r="A122" i="1"/>
  <c r="A123" i="1" s="1"/>
  <c r="A119" i="1"/>
  <c r="A120" i="1" s="1"/>
  <c r="A116" i="1"/>
  <c r="A117" i="1" s="1"/>
  <c r="A113" i="1"/>
  <c r="A114" i="1" s="1"/>
  <c r="A110" i="1"/>
  <c r="A111" i="1" s="1"/>
  <c r="A107" i="1"/>
  <c r="A108" i="1" s="1"/>
  <c r="A104" i="1"/>
  <c r="A105" i="1" s="1"/>
  <c r="A101" i="1"/>
  <c r="A102" i="1" s="1"/>
  <c r="A98" i="1"/>
  <c r="A99" i="1" s="1"/>
  <c r="A95" i="1"/>
  <c r="A96" i="1" s="1"/>
  <c r="A92" i="1"/>
  <c r="A93" i="1" s="1"/>
  <c r="A89" i="1"/>
  <c r="A90" i="1" s="1"/>
  <c r="A86" i="1"/>
  <c r="A87" i="1" s="1"/>
  <c r="A83" i="1"/>
  <c r="A84" i="1" s="1"/>
  <c r="A80" i="1"/>
  <c r="A81" i="1" s="1"/>
  <c r="A77" i="1"/>
  <c r="A78" i="1" s="1"/>
  <c r="A74" i="1"/>
  <c r="A75" i="1" s="1"/>
  <c r="A71" i="1"/>
  <c r="A72" i="1" s="1"/>
  <c r="A68" i="1"/>
  <c r="A69" i="1" s="1"/>
  <c r="A65" i="1"/>
  <c r="A66" i="1" s="1"/>
  <c r="A62" i="1"/>
  <c r="A63" i="1" s="1"/>
  <c r="A59" i="1"/>
  <c r="A60" i="1" s="1"/>
  <c r="A56" i="1"/>
  <c r="A57" i="1" s="1"/>
  <c r="A53" i="1"/>
  <c r="A54" i="1" s="1"/>
  <c r="A50" i="1"/>
  <c r="A51" i="1" s="1"/>
  <c r="A47" i="1"/>
  <c r="A48" i="1" s="1"/>
  <c r="A44" i="1"/>
  <c r="A45" i="1" s="1"/>
  <c r="A41" i="1"/>
  <c r="A42" i="1" s="1"/>
  <c r="A38" i="1"/>
  <c r="A39" i="1" s="1"/>
  <c r="A35" i="1"/>
  <c r="A36" i="1" s="1"/>
  <c r="A32" i="1"/>
  <c r="A33" i="1" s="1"/>
  <c r="A29" i="1"/>
  <c r="A30" i="1" s="1"/>
  <c r="A26" i="1"/>
  <c r="A27" i="1" s="1"/>
  <c r="A23" i="1"/>
  <c r="A24" i="1" s="1"/>
  <c r="A20" i="1"/>
  <c r="A21" i="1" s="1"/>
  <c r="A17" i="1"/>
  <c r="A18" i="1" s="1"/>
  <c r="A14" i="1"/>
  <c r="A15" i="1" s="1"/>
  <c r="A11" i="1"/>
  <c r="A12" i="1" s="1"/>
  <c r="A8" i="1"/>
  <c r="A9" i="1" s="1"/>
</calcChain>
</file>

<file path=xl/sharedStrings.xml><?xml version="1.0" encoding="utf-8"?>
<sst xmlns="http://schemas.openxmlformats.org/spreadsheetml/2006/main" count="1139" uniqueCount="144">
  <si>
    <t>BAM Case Error Rates By Claimant Responsiveness</t>
  </si>
  <si>
    <t>*Excludes technically proper payments</t>
  </si>
  <si>
    <t>Overpayment Cause Counts and Percentages may reflect more than one payment error on a given case completed</t>
  </si>
  <si>
    <t># Cases</t>
  </si>
  <si>
    <t>Percent</t>
  </si>
  <si>
    <t># Work</t>
  </si>
  <si>
    <t>% sample</t>
  </si>
  <si>
    <t># ES</t>
  </si>
  <si>
    <t># Other</t>
  </si>
  <si>
    <t># Deduct</t>
  </si>
  <si>
    <t># Depend</t>
  </si>
  <si>
    <t>Claimant</t>
  </si>
  <si>
    <t>With</t>
  </si>
  <si>
    <t>cases</t>
  </si>
  <si>
    <t># BYE</t>
  </si>
  <si>
    <t># BPW</t>
  </si>
  <si>
    <t># Sep</t>
  </si>
  <si>
    <t># A&amp;A</t>
  </si>
  <si>
    <t>Search</t>
  </si>
  <si>
    <t>as Work</t>
  </si>
  <si>
    <t>Reg</t>
  </si>
  <si>
    <t>Elig</t>
  </si>
  <si>
    <t>as Other</t>
  </si>
  <si>
    <t>Income</t>
  </si>
  <si>
    <t>as Deduct</t>
  </si>
  <si>
    <t>Allow</t>
  </si>
  <si>
    <t>as Depend</t>
  </si>
  <si>
    <t>ST</t>
  </si>
  <si>
    <t>Response</t>
  </si>
  <si>
    <t>Sample</t>
  </si>
  <si>
    <t>Errors</t>
  </si>
  <si>
    <t>IMPROPER*</t>
  </si>
  <si>
    <t>as BYE</t>
  </si>
  <si>
    <t>as BPW</t>
  </si>
  <si>
    <t>as SEP</t>
  </si>
  <si>
    <t>as A&amp;A</t>
  </si>
  <si>
    <t>Elig.</t>
  </si>
  <si>
    <t>Error</t>
  </si>
  <si>
    <t>US</t>
  </si>
  <si>
    <t>Responded</t>
  </si>
  <si>
    <t>Nonresponse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</si>
  <si>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</si>
  <si>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</si>
  <si>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</si>
  <si>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</si>
  <si>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</si>
  <si>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</si>
  <si>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</si>
  <si>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</si>
  <si>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</si>
  <si>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</si>
  <si>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</si>
  <si>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</si>
  <si>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</si>
  <si>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</si>
  <si>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</si>
  <si>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</si>
  <si>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</si>
  <si>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</si>
  <si>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</si>
  <si>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</si>
  <si>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</si>
  <si>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</si>
  <si>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</si>
  <si>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</si>
  <si>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</si>
  <si>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</si>
  <si>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</si>
  <si>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</si>
  <si>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</si>
  <si>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</si>
  <si>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</si>
  <si>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</si>
  <si>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</si>
  <si>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</si>
  <si>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</si>
  <si>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</si>
  <si>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</si>
  <si>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</si>
  <si>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</si>
  <si>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</si>
  <si>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</si>
  <si>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</si>
  <si>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</si>
  <si>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</si>
  <si>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</si>
  <si>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</si>
  <si>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</si>
  <si>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</si>
  <si>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</si>
  <si>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</si>
  <si>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</si>
  <si>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</si>
  <si>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 Cases</t>
  </si>
  <si>
    <t>as ES Reg</t>
  </si>
  <si>
    <t>Region #</t>
  </si>
  <si>
    <t>In Person Interview</t>
  </si>
  <si>
    <t>Mail (including fax or e-mail)</t>
  </si>
  <si>
    <t>Not Obtained</t>
  </si>
  <si>
    <t>Telephone Interview</t>
  </si>
  <si>
    <t>Count of Interview Method</t>
  </si>
  <si>
    <t>Element (b1) Interview Method label</t>
  </si>
  <si>
    <t>Method Percent of Total Cases Completed</t>
  </si>
  <si>
    <t>Total Number Completed of Cases</t>
  </si>
  <si>
    <t>Data Warning</t>
  </si>
  <si>
    <t>Count of deleted cases</t>
  </si>
  <si>
    <t>Count of completed cases</t>
  </si>
  <si>
    <t>Count of incomplete cases</t>
  </si>
  <si>
    <t>total valid sample as of run date</t>
  </si>
  <si>
    <t>Percent of valid cases completed</t>
  </si>
  <si>
    <t>run date</t>
  </si>
  <si>
    <t>*Includes Monetary Denials independently made eligible by the state before the BAM unit completed its investigation.</t>
  </si>
  <si>
    <t>These cases are treated as completed workload; however, the are excluded from improper denial calculations</t>
  </si>
  <si>
    <t>Valid</t>
  </si>
  <si>
    <t>Completed</t>
  </si>
  <si>
    <t>No Claimant</t>
  </si>
  <si>
    <t>State</t>
  </si>
  <si>
    <t>Type</t>
  </si>
  <si>
    <t>Cases</t>
  </si>
  <si>
    <t>Cases*</t>
  </si>
  <si>
    <t>In-Person</t>
  </si>
  <si>
    <t>Telephone</t>
  </si>
  <si>
    <t>Mail</t>
  </si>
  <si>
    <t>Interview</t>
  </si>
  <si>
    <t>Monetary</t>
  </si>
  <si>
    <t>Separation</t>
  </si>
  <si>
    <t>Nonseparation</t>
  </si>
  <si>
    <t>PIIA 2023 BAM DCA Method Claimant Information Obtained</t>
  </si>
  <si>
    <t>state</t>
  </si>
  <si>
    <t>Count Of Completed Cases</t>
  </si>
  <si>
    <t>Count of responses</t>
  </si>
  <si>
    <t>Count of no responses</t>
  </si>
  <si>
    <t>Percent Claimants Responding</t>
  </si>
  <si>
    <t>Non-response rate</t>
  </si>
  <si>
    <t>Total</t>
  </si>
  <si>
    <t>Cases sampled</t>
  </si>
  <si>
    <t>PCA Complete, Incomplete, and deleted cases summary Batch Range 202327~202426</t>
  </si>
  <si>
    <t>PCA_Count and percentage of completed cases and Clamant responses 
Batch Range 202327 ~ 202426</t>
  </si>
  <si>
    <t>July 1, 2023 through June 30, 2024 (Batch Range 202327 through 202426)</t>
  </si>
  <si>
    <t>Prepared by ETA Office of Unemployment Insurance on 06 Nov 24</t>
  </si>
  <si>
    <t>PIIA 2024 Paid Claim Method Claimant Interview Information obtained 
Batch Range Between 202327 and 202426</t>
  </si>
  <si>
    <t>Batch Range 202327 ~ 202426</t>
  </si>
  <si>
    <t>PIIA Reporting Period July 1, 2023 through June 30, 2024</t>
  </si>
  <si>
    <t>Prepared by OUI Division of Performance Management on 31 Oct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</si>
</sst>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3" fontId="0" fillId="3" borderId="4" xfId="0" applyNumberFormat="1" applyFill="1" applyBorder="1"/>
    <xf numFmtId="10" fontId="0" fillId="3" borderId="4" xfId="0" applyNumberFormat="1" applyFill="1" applyBorder="1"/>
    <xf numFmtId="0" fontId="0" fillId="0" borderId="4" xfId="0" applyBorder="1"/>
    <xf numFmtId="10" fontId="0" fillId="0" borderId="4" xfId="0" applyNumberFormat="1" applyBorder="1"/>
    <xf numFmtId="3" fontId="0" fillId="0" borderId="4" xfId="0" applyNumberForma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4" borderId="0" xfId="1" applyFont="1" applyFill="1"/>
    <xf numFmtId="0" fontId="0" fillId="2" borderId="4" xfId="0" applyFill="1" applyBorder="1" applyAlignment="1">
      <alignment vertical="center" textRotation="180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vertical="center" textRotation="180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right" vertical="center" wrapText="1"/>
    </xf>
    <xf numFmtId="10" fontId="0" fillId="0" borderId="4" xfId="0" applyNumberFormat="1" applyBorder="1" applyAlignment="1">
      <alignment horizontal="right" vertical="center" wrapText="1"/>
    </xf>
    <xf numFmtId="3" fontId="0" fillId="0" borderId="0" xfId="0" applyNumberFormat="1"/>
    <xf numFmtId="0" fontId="0" fillId="5" borderId="1" xfId="0" applyFill="1" applyBorder="1"/>
    <xf numFmtId="0" fontId="0" fillId="5" borderId="3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0" borderId="4" xfId="0" applyBorder="1" applyAlignment="1">
      <alignment horizontal="center"/>
    </xf>
    <xf numFmtId="10" fontId="0" fillId="0" borderId="0" xfId="0" applyNumberFormat="1"/>
    <xf numFmtId="0" fontId="1" fillId="2" borderId="4" xfId="0" applyFont="1" applyFill="1" applyBorder="1" applyAlignment="1">
      <alignment horizontal="left" vertical="center" textRotation="180" wrapText="1"/>
    </xf>
    <xf numFmtId="14" fontId="0" fillId="0" borderId="4" xfId="0" applyNumberFormat="1" applyBorder="1"/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0" fillId="0" borderId="4" xfId="0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1" fillId="2" borderId="4" xfId="0" applyNumberFormat="1" applyFont="1" applyFill="1" applyBorder="1" applyAlignment="1">
      <alignment horizontal="center" vertical="center" wrapText="1"/>
    </xf>
    <xf numFmtId="2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i.doleta.gov/unemploy/bam/2020/IPIA_2020_Denied_Claims_Accuracy_&amp;_Error_Rates.xlsx" TargetMode="External"/><Relationship Id="rId1" Type="http://schemas.openxmlformats.org/officeDocument/2006/relationships/externalLinkPath" Target="https://oui.doleta.gov/unemploy/bam/2020/IPIA_2020_Denied_Claims_Accuracy_&amp;_Error_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Warning"/>
      <sheetName val="Improper Denial Error Rates"/>
      <sheetName val="Improper Denial Accuracy Rates"/>
      <sheetName val="Denied Claim comparison"/>
      <sheetName val="Denied Selected and valid"/>
    </sheetNames>
    <sheetDataSet>
      <sheetData sheetId="0"/>
      <sheetData sheetId="1"/>
      <sheetData sheetId="2"/>
      <sheetData sheetId="3">
        <row r="6">
          <cell r="B6">
            <v>2</v>
          </cell>
          <cell r="C6" t="str">
            <v>Monetary</v>
          </cell>
        </row>
        <row r="7">
          <cell r="B7">
            <v>3</v>
          </cell>
          <cell r="C7" t="str">
            <v>Separation</v>
          </cell>
        </row>
        <row r="8">
          <cell r="B8">
            <v>4</v>
          </cell>
          <cell r="C8" t="str">
            <v>Nonseparation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EB71-1911-463E-B525-9CD689CA549A}">
  <dimension ref="A1:H5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6.453125" customWidth="1"/>
    <col min="3" max="3" width="8.26953125" customWidth="1"/>
    <col min="4" max="4" width="10.6328125" customWidth="1"/>
    <col min="5" max="5" width="10.26953125" customWidth="1"/>
    <col min="6" max="6" width="9.54296875" customWidth="1"/>
    <col min="7" max="7" width="11.54296875" customWidth="1"/>
  </cols>
  <sheetData>
    <row r="1" spans="1:8" ht="28" customHeight="1" x14ac:dyDescent="0.35">
      <c r="A1" s="33" t="s">
        <v>137</v>
      </c>
      <c r="B1" s="33"/>
      <c r="C1" s="33"/>
      <c r="D1" s="33"/>
      <c r="E1" s="33"/>
      <c r="F1" s="33"/>
      <c r="G1" s="33"/>
      <c r="H1" s="33"/>
    </row>
    <row r="2" spans="1:8" ht="72.5" x14ac:dyDescent="0.35">
      <c r="A2" s="31" t="s">
        <v>95</v>
      </c>
      <c r="B2" s="31" t="s">
        <v>128</v>
      </c>
      <c r="C2" s="32" t="s">
        <v>135</v>
      </c>
      <c r="D2" s="32" t="s">
        <v>129</v>
      </c>
      <c r="E2" s="32" t="s">
        <v>130</v>
      </c>
      <c r="F2" s="32" t="s">
        <v>131</v>
      </c>
      <c r="G2" s="32" t="s">
        <v>132</v>
      </c>
      <c r="H2" s="32" t="s">
        <v>133</v>
      </c>
    </row>
    <row r="3" spans="1:8" x14ac:dyDescent="0.35">
      <c r="A3" s="27" t="s">
        <v>134</v>
      </c>
      <c r="B3" s="27" t="s">
        <v>38</v>
      </c>
      <c r="C3" s="10">
        <v>23629</v>
      </c>
      <c r="D3" s="10">
        <f>SUBTOTAL(9,D4:D55)</f>
        <v>23107</v>
      </c>
      <c r="E3" s="10">
        <f>SUBTOTAL(9,E4:E55)</f>
        <v>18634</v>
      </c>
      <c r="F3" s="10">
        <f>SUBTOTAL(9,F4:F55)</f>
        <v>4473</v>
      </c>
      <c r="G3" s="9">
        <f>E3/D3</f>
        <v>0.80642229627385642</v>
      </c>
      <c r="H3" s="9">
        <f>F3/D3</f>
        <v>0.19357770372614358</v>
      </c>
    </row>
    <row r="4" spans="1:8" x14ac:dyDescent="0.35">
      <c r="A4" s="27">
        <v>1</v>
      </c>
      <c r="B4" s="27" t="s">
        <v>47</v>
      </c>
      <c r="C4" s="10">
        <v>482</v>
      </c>
      <c r="D4" s="10">
        <v>480</v>
      </c>
      <c r="E4" s="8">
        <v>380</v>
      </c>
      <c r="F4" s="8">
        <v>100</v>
      </c>
      <c r="G4" s="9">
        <v>0.79169999999999996</v>
      </c>
      <c r="H4" s="9">
        <v>0.20830000000000001</v>
      </c>
    </row>
    <row r="5" spans="1:8" x14ac:dyDescent="0.35">
      <c r="A5" s="27">
        <v>1</v>
      </c>
      <c r="B5" s="27" t="s">
        <v>60</v>
      </c>
      <c r="C5" s="10">
        <v>488</v>
      </c>
      <c r="D5" s="10">
        <v>434</v>
      </c>
      <c r="E5" s="8">
        <v>336</v>
      </c>
      <c r="F5" s="8">
        <v>98</v>
      </c>
      <c r="G5" s="9">
        <v>0.7742</v>
      </c>
      <c r="H5" s="9">
        <v>0.2258</v>
      </c>
    </row>
    <row r="6" spans="1:8" x14ac:dyDescent="0.35">
      <c r="A6" s="27">
        <v>1</v>
      </c>
      <c r="B6" s="27" t="s">
        <v>62</v>
      </c>
      <c r="C6" s="10">
        <v>360</v>
      </c>
      <c r="D6" s="10">
        <v>360</v>
      </c>
      <c r="E6" s="8">
        <v>307</v>
      </c>
      <c r="F6" s="8">
        <v>53</v>
      </c>
      <c r="G6" s="9">
        <v>0.8528</v>
      </c>
      <c r="H6" s="9">
        <v>0.1472</v>
      </c>
    </row>
    <row r="7" spans="1:8" x14ac:dyDescent="0.35">
      <c r="A7" s="27">
        <v>1</v>
      </c>
      <c r="B7" s="27" t="s">
        <v>71</v>
      </c>
      <c r="C7" s="10">
        <v>363</v>
      </c>
      <c r="D7" s="10">
        <v>363</v>
      </c>
      <c r="E7" s="8">
        <v>299</v>
      </c>
      <c r="F7" s="8">
        <v>64</v>
      </c>
      <c r="G7" s="9">
        <v>0.82369999999999999</v>
      </c>
      <c r="H7" s="9">
        <v>0.17630000000000001</v>
      </c>
    </row>
    <row r="8" spans="1:8" x14ac:dyDescent="0.35">
      <c r="A8" s="27">
        <v>1</v>
      </c>
      <c r="B8" s="27" t="s">
        <v>72</v>
      </c>
      <c r="C8" s="10">
        <v>484</v>
      </c>
      <c r="D8" s="10">
        <v>484</v>
      </c>
      <c r="E8" s="8">
        <v>433</v>
      </c>
      <c r="F8" s="8">
        <v>51</v>
      </c>
      <c r="G8" s="9">
        <v>0.89459999999999995</v>
      </c>
      <c r="H8" s="9">
        <v>0.10539999999999999</v>
      </c>
    </row>
    <row r="9" spans="1:8" x14ac:dyDescent="0.35">
      <c r="A9" s="27">
        <v>1</v>
      </c>
      <c r="B9" s="27" t="s">
        <v>75</v>
      </c>
      <c r="C9" s="10">
        <v>480</v>
      </c>
      <c r="D9" s="10">
        <v>480</v>
      </c>
      <c r="E9" s="8">
        <v>380</v>
      </c>
      <c r="F9" s="8">
        <v>100</v>
      </c>
      <c r="G9" s="9">
        <v>0.79169999999999996</v>
      </c>
      <c r="H9" s="9">
        <v>0.20830000000000001</v>
      </c>
    </row>
    <row r="10" spans="1:8" x14ac:dyDescent="0.35">
      <c r="A10" s="27">
        <v>1</v>
      </c>
      <c r="B10" s="27" t="s">
        <v>80</v>
      </c>
      <c r="C10" s="10">
        <v>480</v>
      </c>
      <c r="D10" s="10">
        <v>407</v>
      </c>
      <c r="E10" s="8">
        <v>326</v>
      </c>
      <c r="F10" s="8">
        <v>81</v>
      </c>
      <c r="G10" s="9">
        <v>0.80100000000000005</v>
      </c>
      <c r="H10" s="9">
        <v>0.19900000000000001</v>
      </c>
    </row>
    <row r="11" spans="1:8" x14ac:dyDescent="0.35">
      <c r="A11" s="27">
        <v>1</v>
      </c>
      <c r="B11" s="27" t="s">
        <v>81</v>
      </c>
      <c r="C11" s="10">
        <v>246</v>
      </c>
      <c r="D11" s="10">
        <v>246</v>
      </c>
      <c r="E11" s="8">
        <v>192</v>
      </c>
      <c r="F11" s="8">
        <v>54</v>
      </c>
      <c r="G11" s="9">
        <v>0.78049999999999997</v>
      </c>
      <c r="H11" s="9">
        <v>0.2195</v>
      </c>
    </row>
    <row r="12" spans="1:8" x14ac:dyDescent="0.35">
      <c r="A12" s="27">
        <v>1</v>
      </c>
      <c r="B12" s="27" t="s">
        <v>88</v>
      </c>
      <c r="C12" s="10">
        <v>360</v>
      </c>
      <c r="D12" s="10">
        <v>360</v>
      </c>
      <c r="E12" s="8">
        <v>315</v>
      </c>
      <c r="F12" s="8">
        <v>45</v>
      </c>
      <c r="G12" s="9">
        <v>0.875</v>
      </c>
      <c r="H12" s="9">
        <v>0.125</v>
      </c>
    </row>
    <row r="13" spans="1:8" x14ac:dyDescent="0.35">
      <c r="A13" s="27">
        <v>2</v>
      </c>
      <c r="B13" s="27" t="s">
        <v>48</v>
      </c>
      <c r="C13" s="10">
        <v>483</v>
      </c>
      <c r="D13" s="10">
        <v>483</v>
      </c>
      <c r="E13" s="8">
        <v>356</v>
      </c>
      <c r="F13" s="8">
        <v>127</v>
      </c>
      <c r="G13" s="9">
        <v>0.73709999999999998</v>
      </c>
      <c r="H13" s="9">
        <v>0.26290000000000002</v>
      </c>
    </row>
    <row r="14" spans="1:8" x14ac:dyDescent="0.35">
      <c r="A14" s="27">
        <v>2</v>
      </c>
      <c r="B14" s="27" t="s">
        <v>49</v>
      </c>
      <c r="C14" s="10">
        <v>361</v>
      </c>
      <c r="D14" s="10">
        <v>88</v>
      </c>
      <c r="E14" s="8">
        <v>66</v>
      </c>
      <c r="F14" s="8">
        <v>22</v>
      </c>
      <c r="G14" s="9">
        <v>0.75</v>
      </c>
      <c r="H14" s="9">
        <v>0.25</v>
      </c>
    </row>
    <row r="15" spans="1:8" x14ac:dyDescent="0.35">
      <c r="A15" s="27">
        <v>2</v>
      </c>
      <c r="B15" s="27" t="s">
        <v>61</v>
      </c>
      <c r="C15" s="10">
        <v>481</v>
      </c>
      <c r="D15" s="10">
        <v>481</v>
      </c>
      <c r="E15" s="8">
        <v>412</v>
      </c>
      <c r="F15" s="8">
        <v>69</v>
      </c>
      <c r="G15" s="9">
        <v>0.85650000000000004</v>
      </c>
      <c r="H15" s="9">
        <v>0.14349999999999999</v>
      </c>
    </row>
    <row r="16" spans="1:8" x14ac:dyDescent="0.35">
      <c r="A16" s="27">
        <v>2</v>
      </c>
      <c r="B16" s="27" t="s">
        <v>79</v>
      </c>
      <c r="C16" s="10">
        <v>480</v>
      </c>
      <c r="D16" s="10">
        <v>480</v>
      </c>
      <c r="E16" s="8">
        <v>377</v>
      </c>
      <c r="F16" s="8">
        <v>103</v>
      </c>
      <c r="G16" s="9">
        <v>0.78539999999999999</v>
      </c>
      <c r="H16" s="9">
        <v>0.21460000000000001</v>
      </c>
    </row>
    <row r="17" spans="1:8" x14ac:dyDescent="0.35">
      <c r="A17" s="27">
        <v>2</v>
      </c>
      <c r="B17" s="27" t="s">
        <v>87</v>
      </c>
      <c r="C17" s="10">
        <v>559</v>
      </c>
      <c r="D17" s="10">
        <v>559</v>
      </c>
      <c r="E17" s="8">
        <v>491</v>
      </c>
      <c r="F17" s="8">
        <v>68</v>
      </c>
      <c r="G17" s="9">
        <v>0.87839999999999996</v>
      </c>
      <c r="H17" s="9">
        <v>0.1216</v>
      </c>
    </row>
    <row r="18" spans="1:8" x14ac:dyDescent="0.35">
      <c r="A18" s="27">
        <v>2</v>
      </c>
      <c r="B18" s="27" t="s">
        <v>91</v>
      </c>
      <c r="C18" s="10">
        <v>480</v>
      </c>
      <c r="D18" s="10">
        <v>478</v>
      </c>
      <c r="E18" s="8">
        <v>429</v>
      </c>
      <c r="F18" s="8">
        <v>49</v>
      </c>
      <c r="G18" s="9">
        <v>0.89749999999999996</v>
      </c>
      <c r="H18" s="9">
        <v>0.10249999999999999</v>
      </c>
    </row>
    <row r="19" spans="1:8" x14ac:dyDescent="0.35">
      <c r="A19" s="27">
        <v>3</v>
      </c>
      <c r="B19" s="27" t="s">
        <v>42</v>
      </c>
      <c r="C19" s="10">
        <v>487</v>
      </c>
      <c r="D19" s="10">
        <v>487</v>
      </c>
      <c r="E19" s="8">
        <v>325</v>
      </c>
      <c r="F19" s="8">
        <v>162</v>
      </c>
      <c r="G19" s="9">
        <v>0.66739999999999999</v>
      </c>
      <c r="H19" s="9">
        <v>0.33260000000000001</v>
      </c>
    </row>
    <row r="20" spans="1:8" x14ac:dyDescent="0.35">
      <c r="A20" s="27">
        <v>3</v>
      </c>
      <c r="B20" s="27" t="s">
        <v>50</v>
      </c>
      <c r="C20" s="10">
        <v>481</v>
      </c>
      <c r="D20" s="10">
        <v>481</v>
      </c>
      <c r="E20" s="8">
        <v>298</v>
      </c>
      <c r="F20" s="8">
        <v>183</v>
      </c>
      <c r="G20" s="9">
        <v>0.61950000000000005</v>
      </c>
      <c r="H20" s="9">
        <v>0.3805</v>
      </c>
    </row>
    <row r="21" spans="1:8" x14ac:dyDescent="0.35">
      <c r="A21" s="27">
        <v>3</v>
      </c>
      <c r="B21" s="27" t="s">
        <v>51</v>
      </c>
      <c r="C21" s="10">
        <v>481</v>
      </c>
      <c r="D21" s="10">
        <v>481</v>
      </c>
      <c r="E21" s="8">
        <v>400</v>
      </c>
      <c r="F21" s="8">
        <v>81</v>
      </c>
      <c r="G21" s="9">
        <v>0.83160000000000001</v>
      </c>
      <c r="H21" s="9">
        <v>0.16839999999999999</v>
      </c>
    </row>
    <row r="22" spans="1:8" x14ac:dyDescent="0.35">
      <c r="A22" s="27">
        <v>3</v>
      </c>
      <c r="B22" s="27" t="s">
        <v>58</v>
      </c>
      <c r="C22" s="10">
        <v>471</v>
      </c>
      <c r="D22" s="10">
        <v>471</v>
      </c>
      <c r="E22" s="8">
        <v>342</v>
      </c>
      <c r="F22" s="8">
        <v>129</v>
      </c>
      <c r="G22" s="9">
        <v>0.72609999999999997</v>
      </c>
      <c r="H22" s="9">
        <v>0.27389999999999998</v>
      </c>
    </row>
    <row r="23" spans="1:8" x14ac:dyDescent="0.35">
      <c r="A23" s="27">
        <v>3</v>
      </c>
      <c r="B23" s="27" t="s">
        <v>66</v>
      </c>
      <c r="C23" s="10">
        <v>483</v>
      </c>
      <c r="D23" s="10">
        <v>483</v>
      </c>
      <c r="E23" s="8">
        <v>333</v>
      </c>
      <c r="F23" s="8">
        <v>150</v>
      </c>
      <c r="G23" s="9">
        <v>0.68940000000000001</v>
      </c>
      <c r="H23" s="9">
        <v>0.31059999999999999</v>
      </c>
    </row>
    <row r="24" spans="1:8" x14ac:dyDescent="0.35">
      <c r="A24" s="27">
        <v>3</v>
      </c>
      <c r="B24" s="27" t="s">
        <v>68</v>
      </c>
      <c r="C24" s="10">
        <v>520</v>
      </c>
      <c r="D24" s="10">
        <v>520</v>
      </c>
      <c r="E24" s="8">
        <v>444</v>
      </c>
      <c r="F24" s="8">
        <v>76</v>
      </c>
      <c r="G24" s="9">
        <v>0.8538</v>
      </c>
      <c r="H24" s="9">
        <v>0.1462</v>
      </c>
    </row>
    <row r="25" spans="1:8" x14ac:dyDescent="0.35">
      <c r="A25" s="27">
        <v>3</v>
      </c>
      <c r="B25" s="27" t="s">
        <v>82</v>
      </c>
      <c r="C25" s="10">
        <v>504</v>
      </c>
      <c r="D25" s="10">
        <v>504</v>
      </c>
      <c r="E25" s="8">
        <v>433</v>
      </c>
      <c r="F25" s="8">
        <v>71</v>
      </c>
      <c r="G25" s="9">
        <v>0.85909999999999997</v>
      </c>
      <c r="H25" s="9">
        <v>0.1409</v>
      </c>
    </row>
    <row r="26" spans="1:8" x14ac:dyDescent="0.35">
      <c r="A26" s="27">
        <v>3</v>
      </c>
      <c r="B26" s="27" t="s">
        <v>84</v>
      </c>
      <c r="C26" s="10">
        <v>480</v>
      </c>
      <c r="D26" s="10">
        <v>480</v>
      </c>
      <c r="E26" s="8">
        <v>339</v>
      </c>
      <c r="F26" s="8">
        <v>141</v>
      </c>
      <c r="G26" s="9">
        <v>0.70630000000000004</v>
      </c>
      <c r="H26" s="9">
        <v>0.29380000000000001</v>
      </c>
    </row>
    <row r="27" spans="1:8" x14ac:dyDescent="0.35">
      <c r="A27" s="27">
        <v>4</v>
      </c>
      <c r="B27" s="27" t="s">
        <v>43</v>
      </c>
      <c r="C27" s="10">
        <v>479</v>
      </c>
      <c r="D27" s="10">
        <v>479</v>
      </c>
      <c r="E27" s="8">
        <v>249</v>
      </c>
      <c r="F27" s="8">
        <v>230</v>
      </c>
      <c r="G27" s="9">
        <v>0.51980000000000004</v>
      </c>
      <c r="H27" s="9">
        <v>0.48020000000000002</v>
      </c>
    </row>
    <row r="28" spans="1:8" x14ac:dyDescent="0.35">
      <c r="A28" s="27">
        <v>4</v>
      </c>
      <c r="B28" s="27" t="s">
        <v>46</v>
      </c>
      <c r="C28" s="10">
        <v>480</v>
      </c>
      <c r="D28" s="10">
        <v>480</v>
      </c>
      <c r="E28" s="8">
        <v>395</v>
      </c>
      <c r="F28" s="8">
        <v>85</v>
      </c>
      <c r="G28" s="9">
        <v>0.82289999999999996</v>
      </c>
      <c r="H28" s="9">
        <v>0.17710000000000001</v>
      </c>
    </row>
    <row r="29" spans="1:8" x14ac:dyDescent="0.35">
      <c r="A29" s="27">
        <v>4</v>
      </c>
      <c r="B29" s="27" t="s">
        <v>59</v>
      </c>
      <c r="C29" s="10">
        <v>481</v>
      </c>
      <c r="D29" s="10">
        <v>481</v>
      </c>
      <c r="E29" s="8">
        <v>390</v>
      </c>
      <c r="F29" s="8">
        <v>91</v>
      </c>
      <c r="G29" s="9">
        <v>0.81079999999999997</v>
      </c>
      <c r="H29" s="9">
        <v>0.18920000000000001</v>
      </c>
    </row>
    <row r="30" spans="1:8" x14ac:dyDescent="0.35">
      <c r="A30" s="27">
        <v>4</v>
      </c>
      <c r="B30" s="27" t="s">
        <v>67</v>
      </c>
      <c r="C30" s="10">
        <v>364</v>
      </c>
      <c r="D30" s="10">
        <v>364</v>
      </c>
      <c r="E30" s="8">
        <v>329</v>
      </c>
      <c r="F30" s="8">
        <v>35</v>
      </c>
      <c r="G30" s="9">
        <v>0.90380000000000005</v>
      </c>
      <c r="H30" s="9">
        <v>9.6199999999999994E-2</v>
      </c>
    </row>
    <row r="31" spans="1:8" x14ac:dyDescent="0.35">
      <c r="A31" s="27">
        <v>4</v>
      </c>
      <c r="B31" s="27" t="s">
        <v>69</v>
      </c>
      <c r="C31" s="10">
        <v>366</v>
      </c>
      <c r="D31" s="10">
        <v>366</v>
      </c>
      <c r="E31" s="8">
        <v>312</v>
      </c>
      <c r="F31" s="8">
        <v>54</v>
      </c>
      <c r="G31" s="9">
        <v>0.85250000000000004</v>
      </c>
      <c r="H31" s="9">
        <v>0.14749999999999999</v>
      </c>
    </row>
    <row r="32" spans="1:8" x14ac:dyDescent="0.35">
      <c r="A32" s="27">
        <v>4</v>
      </c>
      <c r="B32" s="27" t="s">
        <v>73</v>
      </c>
      <c r="C32" s="10">
        <v>468</v>
      </c>
      <c r="D32" s="10">
        <v>468</v>
      </c>
      <c r="E32" s="8">
        <v>373</v>
      </c>
      <c r="F32" s="8">
        <v>95</v>
      </c>
      <c r="G32" s="9">
        <v>0.79700000000000004</v>
      </c>
      <c r="H32" s="9">
        <v>0.20300000000000001</v>
      </c>
    </row>
    <row r="33" spans="1:8" x14ac:dyDescent="0.35">
      <c r="A33" s="27">
        <v>4</v>
      </c>
      <c r="B33" s="27" t="s">
        <v>77</v>
      </c>
      <c r="C33" s="10">
        <v>484</v>
      </c>
      <c r="D33" s="10">
        <v>484</v>
      </c>
      <c r="E33" s="8">
        <v>383</v>
      </c>
      <c r="F33" s="8">
        <v>101</v>
      </c>
      <c r="G33" s="9">
        <v>0.7913</v>
      </c>
      <c r="H33" s="9">
        <v>0.2087</v>
      </c>
    </row>
    <row r="34" spans="1:8" x14ac:dyDescent="0.35">
      <c r="A34" s="27">
        <v>4</v>
      </c>
      <c r="B34" s="27" t="s">
        <v>83</v>
      </c>
      <c r="C34" s="10">
        <v>361</v>
      </c>
      <c r="D34" s="10">
        <v>361</v>
      </c>
      <c r="E34" s="8">
        <v>316</v>
      </c>
      <c r="F34" s="8">
        <v>45</v>
      </c>
      <c r="G34" s="9">
        <v>0.87529999999999997</v>
      </c>
      <c r="H34" s="9">
        <v>0.12470000000000001</v>
      </c>
    </row>
    <row r="35" spans="1:8" x14ac:dyDescent="0.35">
      <c r="A35" s="27">
        <v>4</v>
      </c>
      <c r="B35" s="27" t="s">
        <v>85</v>
      </c>
      <c r="C35" s="10">
        <v>483</v>
      </c>
      <c r="D35" s="10">
        <v>483</v>
      </c>
      <c r="E35" s="8">
        <v>369</v>
      </c>
      <c r="F35" s="8">
        <v>114</v>
      </c>
      <c r="G35" s="9">
        <v>0.76400000000000001</v>
      </c>
      <c r="H35" s="9">
        <v>0.23599999999999999</v>
      </c>
    </row>
    <row r="36" spans="1:8" x14ac:dyDescent="0.35">
      <c r="A36" s="27">
        <v>4</v>
      </c>
      <c r="B36" s="27" t="s">
        <v>86</v>
      </c>
      <c r="C36" s="10">
        <v>480</v>
      </c>
      <c r="D36" s="10">
        <v>480</v>
      </c>
      <c r="E36" s="8">
        <v>405</v>
      </c>
      <c r="F36" s="8">
        <v>75</v>
      </c>
      <c r="G36" s="9">
        <v>0.84379999999999999</v>
      </c>
      <c r="H36" s="9">
        <v>0.15629999999999999</v>
      </c>
    </row>
    <row r="37" spans="1:8" x14ac:dyDescent="0.35">
      <c r="A37" s="27">
        <v>4</v>
      </c>
      <c r="B37" s="27" t="s">
        <v>92</v>
      </c>
      <c r="C37" s="10">
        <v>360</v>
      </c>
      <c r="D37" s="10">
        <v>360</v>
      </c>
      <c r="E37" s="8">
        <v>328</v>
      </c>
      <c r="F37" s="8">
        <v>32</v>
      </c>
      <c r="G37" s="9">
        <v>0.91110000000000002</v>
      </c>
      <c r="H37" s="9">
        <v>8.8900000000000007E-2</v>
      </c>
    </row>
    <row r="38" spans="1:8" x14ac:dyDescent="0.35">
      <c r="A38" s="27">
        <v>5</v>
      </c>
      <c r="B38" s="27" t="s">
        <v>53</v>
      </c>
      <c r="C38" s="10">
        <v>480</v>
      </c>
      <c r="D38" s="10">
        <v>362</v>
      </c>
      <c r="E38" s="8">
        <v>327</v>
      </c>
      <c r="F38" s="8">
        <v>35</v>
      </c>
      <c r="G38" s="9">
        <v>0.90329999999999999</v>
      </c>
      <c r="H38" s="9">
        <v>9.6699999999999994E-2</v>
      </c>
    </row>
    <row r="39" spans="1:8" x14ac:dyDescent="0.35">
      <c r="A39" s="27">
        <v>5</v>
      </c>
      <c r="B39" s="27" t="s">
        <v>55</v>
      </c>
      <c r="C39" s="10">
        <v>481</v>
      </c>
      <c r="D39" s="10">
        <v>481</v>
      </c>
      <c r="E39" s="8">
        <v>439</v>
      </c>
      <c r="F39" s="8">
        <v>42</v>
      </c>
      <c r="G39" s="9">
        <v>0.91269999999999996</v>
      </c>
      <c r="H39" s="9">
        <v>8.7300000000000003E-2</v>
      </c>
    </row>
    <row r="40" spans="1:8" x14ac:dyDescent="0.35">
      <c r="A40" s="27">
        <v>5</v>
      </c>
      <c r="B40" s="27" t="s">
        <v>56</v>
      </c>
      <c r="C40" s="10">
        <v>486</v>
      </c>
      <c r="D40" s="10">
        <v>486</v>
      </c>
      <c r="E40" s="8">
        <v>315</v>
      </c>
      <c r="F40" s="8">
        <v>171</v>
      </c>
      <c r="G40" s="9">
        <v>0.64810000000000001</v>
      </c>
      <c r="H40" s="9">
        <v>0.35189999999999999</v>
      </c>
    </row>
    <row r="41" spans="1:8" x14ac:dyDescent="0.35">
      <c r="A41" s="27">
        <v>5</v>
      </c>
      <c r="B41" s="27" t="s">
        <v>57</v>
      </c>
      <c r="C41" s="10">
        <v>483</v>
      </c>
      <c r="D41" s="10">
        <v>483</v>
      </c>
      <c r="E41" s="8">
        <v>410</v>
      </c>
      <c r="F41" s="8">
        <v>73</v>
      </c>
      <c r="G41" s="9">
        <v>0.84889999999999999</v>
      </c>
      <c r="H41" s="9">
        <v>0.15110000000000001</v>
      </c>
    </row>
    <row r="42" spans="1:8" x14ac:dyDescent="0.35">
      <c r="A42" s="27">
        <v>5</v>
      </c>
      <c r="B42" s="27" t="s">
        <v>63</v>
      </c>
      <c r="C42" s="10">
        <v>482</v>
      </c>
      <c r="D42" s="10">
        <v>482</v>
      </c>
      <c r="E42" s="8">
        <v>425</v>
      </c>
      <c r="F42" s="8">
        <v>57</v>
      </c>
      <c r="G42" s="9">
        <v>0.88170000000000004</v>
      </c>
      <c r="H42" s="9">
        <v>0.1183</v>
      </c>
    </row>
    <row r="43" spans="1:8" x14ac:dyDescent="0.35">
      <c r="A43" s="27">
        <v>5</v>
      </c>
      <c r="B43" s="27" t="s">
        <v>64</v>
      </c>
      <c r="C43" s="10">
        <v>480</v>
      </c>
      <c r="D43" s="10">
        <v>480</v>
      </c>
      <c r="E43" s="8">
        <v>434</v>
      </c>
      <c r="F43" s="8">
        <v>46</v>
      </c>
      <c r="G43" s="9">
        <v>0.9042</v>
      </c>
      <c r="H43" s="9">
        <v>9.5799999999999996E-2</v>
      </c>
    </row>
    <row r="44" spans="1:8" x14ac:dyDescent="0.35">
      <c r="A44" s="27">
        <v>5</v>
      </c>
      <c r="B44" s="27" t="s">
        <v>65</v>
      </c>
      <c r="C44" s="10">
        <v>480</v>
      </c>
      <c r="D44" s="10">
        <v>480</v>
      </c>
      <c r="E44" s="8">
        <v>366</v>
      </c>
      <c r="F44" s="8">
        <v>114</v>
      </c>
      <c r="G44" s="9">
        <v>0.76249999999999996</v>
      </c>
      <c r="H44" s="9">
        <v>0.23749999999999999</v>
      </c>
    </row>
    <row r="45" spans="1:8" x14ac:dyDescent="0.35">
      <c r="A45" s="27">
        <v>5</v>
      </c>
      <c r="B45" s="27" t="s">
        <v>70</v>
      </c>
      <c r="C45" s="10">
        <v>360</v>
      </c>
      <c r="D45" s="10">
        <v>360</v>
      </c>
      <c r="E45" s="8">
        <v>314</v>
      </c>
      <c r="F45" s="8">
        <v>46</v>
      </c>
      <c r="G45" s="9">
        <v>0.87219999999999998</v>
      </c>
      <c r="H45" s="9">
        <v>0.1278</v>
      </c>
    </row>
    <row r="46" spans="1:8" x14ac:dyDescent="0.35">
      <c r="A46" s="27">
        <v>5</v>
      </c>
      <c r="B46" s="27" t="s">
        <v>76</v>
      </c>
      <c r="C46" s="10">
        <v>480</v>
      </c>
      <c r="D46" s="10">
        <v>480</v>
      </c>
      <c r="E46" s="8">
        <v>428</v>
      </c>
      <c r="F46" s="8">
        <v>52</v>
      </c>
      <c r="G46" s="9">
        <v>0.89170000000000005</v>
      </c>
      <c r="H46" s="9">
        <v>0.10829999999999999</v>
      </c>
    </row>
    <row r="47" spans="1:8" x14ac:dyDescent="0.35">
      <c r="A47" s="27">
        <v>5</v>
      </c>
      <c r="B47" s="27" t="s">
        <v>90</v>
      </c>
      <c r="C47" s="10">
        <v>481</v>
      </c>
      <c r="D47" s="10">
        <v>481</v>
      </c>
      <c r="E47" s="8">
        <v>408</v>
      </c>
      <c r="F47" s="8">
        <v>73</v>
      </c>
      <c r="G47" s="9">
        <v>0.84819999999999995</v>
      </c>
      <c r="H47" s="9">
        <v>0.15179999999999999</v>
      </c>
    </row>
    <row r="48" spans="1:8" x14ac:dyDescent="0.35">
      <c r="A48" s="27">
        <v>6</v>
      </c>
      <c r="B48" s="27" t="s">
        <v>41</v>
      </c>
      <c r="C48" s="10">
        <v>495</v>
      </c>
      <c r="D48" s="10">
        <v>495</v>
      </c>
      <c r="E48" s="8">
        <v>421</v>
      </c>
      <c r="F48" s="8">
        <v>74</v>
      </c>
      <c r="G48" s="9">
        <v>0.85050000000000003</v>
      </c>
      <c r="H48" s="9">
        <v>0.14949999999999999</v>
      </c>
    </row>
    <row r="49" spans="1:8" x14ac:dyDescent="0.35">
      <c r="A49" s="27">
        <v>6</v>
      </c>
      <c r="B49" s="27" t="s">
        <v>44</v>
      </c>
      <c r="C49" s="10">
        <v>481</v>
      </c>
      <c r="D49" s="10">
        <v>481</v>
      </c>
      <c r="E49" s="8">
        <v>307</v>
      </c>
      <c r="F49" s="8">
        <v>174</v>
      </c>
      <c r="G49" s="9">
        <v>0.63829999999999998</v>
      </c>
      <c r="H49" s="9">
        <v>0.36170000000000002</v>
      </c>
    </row>
    <row r="50" spans="1:8" x14ac:dyDescent="0.35">
      <c r="A50" s="27">
        <v>6</v>
      </c>
      <c r="B50" s="27" t="s">
        <v>45</v>
      </c>
      <c r="C50" s="10">
        <v>520</v>
      </c>
      <c r="D50" s="10">
        <v>520</v>
      </c>
      <c r="E50" s="8">
        <v>463</v>
      </c>
      <c r="F50" s="8">
        <v>57</v>
      </c>
      <c r="G50" s="9">
        <v>0.89039999999999997</v>
      </c>
      <c r="H50" s="9">
        <v>0.1096</v>
      </c>
    </row>
    <row r="51" spans="1:8" x14ac:dyDescent="0.35">
      <c r="A51" s="27">
        <v>6</v>
      </c>
      <c r="B51" s="27" t="s">
        <v>52</v>
      </c>
      <c r="C51" s="10">
        <v>346</v>
      </c>
      <c r="D51" s="10">
        <v>346</v>
      </c>
      <c r="E51" s="8">
        <v>275</v>
      </c>
      <c r="F51" s="8">
        <v>71</v>
      </c>
      <c r="G51" s="9">
        <v>0.79479999999999995</v>
      </c>
      <c r="H51" s="9">
        <v>0.20519999999999999</v>
      </c>
    </row>
    <row r="52" spans="1:8" x14ac:dyDescent="0.35">
      <c r="A52" s="27">
        <v>6</v>
      </c>
      <c r="B52" s="27" t="s">
        <v>54</v>
      </c>
      <c r="C52" s="10">
        <v>364</v>
      </c>
      <c r="D52" s="10">
        <v>364</v>
      </c>
      <c r="E52" s="8">
        <v>306</v>
      </c>
      <c r="F52" s="8">
        <v>58</v>
      </c>
      <c r="G52" s="9">
        <v>0.8407</v>
      </c>
      <c r="H52" s="9">
        <v>0.1593</v>
      </c>
    </row>
    <row r="53" spans="1:8" x14ac:dyDescent="0.35">
      <c r="A53" s="27">
        <v>6</v>
      </c>
      <c r="B53" s="27" t="s">
        <v>74</v>
      </c>
      <c r="C53" s="10">
        <v>520</v>
      </c>
      <c r="D53" s="10">
        <v>520</v>
      </c>
      <c r="E53" s="8">
        <v>378</v>
      </c>
      <c r="F53" s="8">
        <v>142</v>
      </c>
      <c r="G53" s="9">
        <v>0.72689999999999999</v>
      </c>
      <c r="H53" s="9">
        <v>0.27310000000000001</v>
      </c>
    </row>
    <row r="54" spans="1:8" x14ac:dyDescent="0.35">
      <c r="A54" s="27">
        <v>6</v>
      </c>
      <c r="B54" s="27" t="s">
        <v>78</v>
      </c>
      <c r="C54" s="10">
        <v>430</v>
      </c>
      <c r="D54" s="10">
        <v>430</v>
      </c>
      <c r="E54" s="8">
        <v>335</v>
      </c>
      <c r="F54" s="8">
        <v>95</v>
      </c>
      <c r="G54" s="9">
        <v>0.77910000000000001</v>
      </c>
      <c r="H54" s="9">
        <v>0.22090000000000001</v>
      </c>
    </row>
    <row r="55" spans="1:8" x14ac:dyDescent="0.35">
      <c r="A55" s="27">
        <v>6</v>
      </c>
      <c r="B55" s="27" t="s">
        <v>89</v>
      </c>
      <c r="C55" s="10">
        <v>480</v>
      </c>
      <c r="D55" s="10">
        <v>480</v>
      </c>
      <c r="E55" s="8">
        <v>421</v>
      </c>
      <c r="F55" s="8">
        <v>59</v>
      </c>
      <c r="G55" s="9">
        <v>0.87709999999999999</v>
      </c>
      <c r="H55" s="9">
        <v>0.1229</v>
      </c>
    </row>
  </sheetData>
  <autoFilter ref="A2:B55" xr:uid="{C49DEB71-1911-463E-B525-9CD689CA549A}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4105-75B0-4FAB-B3F5-476EA08ED83C}">
  <dimension ref="A1:AY16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RowHeight="14.5" x14ac:dyDescent="0.35"/>
  <cols>
    <col min="2" max="2" width="12.7265625" customWidth="1"/>
    <col min="3" max="3" width="8.7265625" customWidth="1"/>
    <col min="4" max="4" width="7" customWidth="1"/>
    <col min="5" max="5" width="10.6328125" customWidth="1"/>
    <col min="6" max="6" width="5.90625" customWidth="1"/>
    <col min="7" max="7" width="8.7265625" customWidth="1"/>
    <col min="8" max="8" width="6.1796875" customWidth="1"/>
    <col min="9" max="9" width="8.7265625" customWidth="1"/>
    <col min="10" max="10" width="5.90625" customWidth="1"/>
    <col min="11" max="11" width="8.7265625" customWidth="1"/>
    <col min="12" max="12" width="6" customWidth="1"/>
    <col min="13" max="13" width="8.7265625" customWidth="1"/>
    <col min="14" max="14" width="6.81640625" customWidth="1"/>
    <col min="15" max="15" width="8.7265625" customWidth="1"/>
    <col min="16" max="16" width="5.90625" customWidth="1"/>
    <col min="17" max="19" width="8.7265625" customWidth="1"/>
    <col min="20" max="20" width="7.08984375" customWidth="1"/>
    <col min="21" max="24" width="8.7265625" customWidth="1"/>
    <col min="25" max="25" width="9.6328125" customWidth="1"/>
    <col min="26" max="26" width="2.26953125" customWidth="1"/>
  </cols>
  <sheetData>
    <row r="1" spans="1:51" x14ac:dyDescent="0.35">
      <c r="A1" t="s">
        <v>0</v>
      </c>
    </row>
    <row r="2" spans="1:51" x14ac:dyDescent="0.35">
      <c r="A2" t="s">
        <v>138</v>
      </c>
    </row>
    <row r="3" spans="1:51" x14ac:dyDescent="0.35">
      <c r="A3" t="s">
        <v>2</v>
      </c>
    </row>
    <row r="4" spans="1:51" x14ac:dyDescent="0.35">
      <c r="A4" s="1"/>
      <c r="B4" s="1"/>
      <c r="C4" s="1"/>
      <c r="D4" s="1" t="s">
        <v>3</v>
      </c>
      <c r="E4" s="1" t="s">
        <v>4</v>
      </c>
      <c r="F4" s="1"/>
      <c r="G4" s="1"/>
      <c r="H4" s="1"/>
      <c r="I4" s="1"/>
      <c r="J4" s="1"/>
      <c r="K4" s="1"/>
      <c r="L4" s="1"/>
      <c r="M4" s="1"/>
      <c r="N4" s="1" t="s">
        <v>5</v>
      </c>
      <c r="O4" s="1" t="s">
        <v>6</v>
      </c>
      <c r="P4" s="1" t="s">
        <v>7</v>
      </c>
      <c r="Q4" s="1"/>
      <c r="R4" s="1" t="s">
        <v>8</v>
      </c>
      <c r="S4" s="1" t="s">
        <v>6</v>
      </c>
      <c r="T4" s="1"/>
      <c r="U4" s="1" t="s">
        <v>6</v>
      </c>
      <c r="V4" s="1" t="s">
        <v>9</v>
      </c>
      <c r="W4" s="1" t="s">
        <v>6</v>
      </c>
      <c r="X4" s="1" t="s">
        <v>10</v>
      </c>
      <c r="Y4" s="1" t="s">
        <v>6</v>
      </c>
    </row>
    <row r="5" spans="1:51" x14ac:dyDescent="0.35">
      <c r="A5" s="2"/>
      <c r="B5" s="2" t="s">
        <v>11</v>
      </c>
      <c r="C5" s="3"/>
      <c r="D5" s="3" t="s">
        <v>12</v>
      </c>
      <c r="E5" s="3" t="s">
        <v>13</v>
      </c>
      <c r="F5" s="3" t="s">
        <v>14</v>
      </c>
      <c r="G5" s="3" t="s">
        <v>6</v>
      </c>
      <c r="H5" s="3" t="s">
        <v>15</v>
      </c>
      <c r="I5" s="3" t="s">
        <v>6</v>
      </c>
      <c r="J5" s="3" t="s">
        <v>16</v>
      </c>
      <c r="K5" s="3" t="s">
        <v>6</v>
      </c>
      <c r="L5" s="3" t="s">
        <v>17</v>
      </c>
      <c r="M5" s="3" t="s">
        <v>6</v>
      </c>
      <c r="N5" s="3" t="s">
        <v>18</v>
      </c>
      <c r="O5" s="3" t="s">
        <v>19</v>
      </c>
      <c r="P5" s="3" t="s">
        <v>20</v>
      </c>
      <c r="Q5" s="3" t="s">
        <v>6</v>
      </c>
      <c r="R5" s="3" t="s">
        <v>21</v>
      </c>
      <c r="S5" s="3" t="s">
        <v>22</v>
      </c>
      <c r="T5" s="3" t="s">
        <v>8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</row>
    <row r="6" spans="1:51" x14ac:dyDescent="0.35">
      <c r="A6" s="26" t="s">
        <v>27</v>
      </c>
      <c r="B6" s="26" t="s">
        <v>28</v>
      </c>
      <c r="C6" s="4" t="s">
        <v>29</v>
      </c>
      <c r="D6" s="4" t="s">
        <v>30</v>
      </c>
      <c r="E6" s="4" t="s">
        <v>31</v>
      </c>
      <c r="F6" s="4" t="s">
        <v>30</v>
      </c>
      <c r="G6" s="4" t="s">
        <v>32</v>
      </c>
      <c r="H6" s="4" t="s">
        <v>30</v>
      </c>
      <c r="I6" s="4" t="s">
        <v>33</v>
      </c>
      <c r="J6" s="4" t="s">
        <v>30</v>
      </c>
      <c r="K6" s="4" t="s">
        <v>34</v>
      </c>
      <c r="L6" s="4" t="s">
        <v>30</v>
      </c>
      <c r="M6" s="4" t="s">
        <v>35</v>
      </c>
      <c r="N6" s="4" t="s">
        <v>30</v>
      </c>
      <c r="O6" s="4" t="s">
        <v>18</v>
      </c>
      <c r="P6" s="4" t="s">
        <v>30</v>
      </c>
      <c r="Q6" s="4" t="s">
        <v>94</v>
      </c>
      <c r="R6" s="4" t="s">
        <v>30</v>
      </c>
      <c r="S6" s="4" t="s">
        <v>36</v>
      </c>
      <c r="T6" s="4" t="s">
        <v>30</v>
      </c>
      <c r="U6" s="4" t="s">
        <v>37</v>
      </c>
      <c r="V6" s="4" t="s">
        <v>30</v>
      </c>
      <c r="W6" s="4" t="s">
        <v>23</v>
      </c>
      <c r="X6" s="4" t="s">
        <v>30</v>
      </c>
      <c r="Y6" s="4" t="s">
        <v>25</v>
      </c>
    </row>
    <row r="7" spans="1:51" x14ac:dyDescent="0.35">
      <c r="A7" s="8" t="s">
        <v>38</v>
      </c>
      <c r="B7" s="8" t="s">
        <v>39</v>
      </c>
      <c r="C7" s="10">
        <v>18634</v>
      </c>
      <c r="D7" s="10">
        <v>2691</v>
      </c>
      <c r="E7" s="9">
        <v>0.1444</v>
      </c>
      <c r="F7" s="8">
        <v>784</v>
      </c>
      <c r="G7" s="9">
        <v>4.2099999999999999E-2</v>
      </c>
      <c r="H7" s="8">
        <v>212</v>
      </c>
      <c r="I7" s="9">
        <v>1.14E-2</v>
      </c>
      <c r="J7" s="8">
        <v>456</v>
      </c>
      <c r="K7" s="9">
        <v>2.4500000000000001E-2</v>
      </c>
      <c r="L7" s="8">
        <v>196</v>
      </c>
      <c r="M7" s="9">
        <v>1.0500000000000001E-2</v>
      </c>
      <c r="N7" s="8">
        <v>1038</v>
      </c>
      <c r="O7" s="9">
        <v>5.57E-2</v>
      </c>
      <c r="P7" s="8">
        <v>66</v>
      </c>
      <c r="Q7" s="9">
        <v>3.5000000000000001E-3</v>
      </c>
      <c r="R7" s="8">
        <v>72</v>
      </c>
      <c r="S7" s="9">
        <v>3.8999999999999998E-3</v>
      </c>
      <c r="T7" s="8">
        <v>40</v>
      </c>
      <c r="U7" s="9">
        <v>2.0999999999999999E-3</v>
      </c>
      <c r="V7" s="8">
        <v>84</v>
      </c>
      <c r="W7" s="9">
        <v>4.4999999999999997E-3</v>
      </c>
      <c r="X7" s="8">
        <v>34</v>
      </c>
      <c r="Y7" s="9">
        <v>1.8E-3</v>
      </c>
      <c r="AC7" s="21"/>
      <c r="AD7" s="21"/>
      <c r="AE7" s="28"/>
      <c r="AG7" s="28"/>
      <c r="AI7" s="28"/>
      <c r="AK7" s="28"/>
      <c r="AM7" s="28"/>
      <c r="AN7" s="21"/>
      <c r="AO7" s="28"/>
      <c r="AQ7" s="28"/>
      <c r="AS7" s="28"/>
      <c r="AU7" s="28"/>
      <c r="AW7" s="28"/>
      <c r="AY7" s="28"/>
    </row>
    <row r="8" spans="1:51" x14ac:dyDescent="0.35">
      <c r="A8" s="8" t="str">
        <f>A7</f>
        <v>US</v>
      </c>
      <c r="B8" s="8" t="s">
        <v>40</v>
      </c>
      <c r="C8" s="10">
        <v>4473</v>
      </c>
      <c r="D8" s="10">
        <v>1028</v>
      </c>
      <c r="E8" s="9">
        <v>0.2298</v>
      </c>
      <c r="F8" s="8">
        <v>408</v>
      </c>
      <c r="G8" s="9">
        <v>9.1200000000000003E-2</v>
      </c>
      <c r="H8" s="8">
        <v>60</v>
      </c>
      <c r="I8" s="9">
        <v>1.34E-2</v>
      </c>
      <c r="J8" s="8">
        <v>245</v>
      </c>
      <c r="K8" s="9">
        <v>5.4800000000000001E-2</v>
      </c>
      <c r="L8" s="8">
        <v>43</v>
      </c>
      <c r="M8" s="9">
        <v>9.5999999999999992E-3</v>
      </c>
      <c r="N8" s="8">
        <v>281</v>
      </c>
      <c r="O8" s="9">
        <v>6.2799999999999995E-2</v>
      </c>
      <c r="P8" s="8">
        <v>24</v>
      </c>
      <c r="Q8" s="9">
        <v>5.4000000000000003E-3</v>
      </c>
      <c r="R8" s="8">
        <v>51</v>
      </c>
      <c r="S8" s="9">
        <v>1.14E-2</v>
      </c>
      <c r="T8" s="8">
        <v>23</v>
      </c>
      <c r="U8" s="9">
        <v>5.1000000000000004E-3</v>
      </c>
      <c r="V8" s="8">
        <v>8</v>
      </c>
      <c r="W8" s="9">
        <v>1.8E-3</v>
      </c>
      <c r="X8" s="8">
        <v>3</v>
      </c>
      <c r="Y8" s="9">
        <v>6.9999999999999999E-4</v>
      </c>
      <c r="AC8" s="21"/>
      <c r="AD8" s="21"/>
      <c r="AE8" s="28"/>
      <c r="AG8" s="28"/>
      <c r="AI8" s="28"/>
      <c r="AK8" s="28"/>
      <c r="AM8" s="28"/>
      <c r="AO8" s="28"/>
      <c r="AQ8" s="28"/>
      <c r="AS8" s="28"/>
      <c r="AU8" s="28"/>
      <c r="AW8" s="28"/>
      <c r="AY8" s="28"/>
    </row>
    <row r="9" spans="1:51" x14ac:dyDescent="0.35">
      <c r="A9" s="5" t="str">
        <f>A8</f>
        <v>US</v>
      </c>
      <c r="B9" s="5" t="s">
        <v>93</v>
      </c>
      <c r="C9" s="6">
        <f t="shared" ref="C9:Y9" si="0">SUM(C7:C8)</f>
        <v>23107</v>
      </c>
      <c r="D9" s="6">
        <f t="shared" si="0"/>
        <v>3719</v>
      </c>
      <c r="E9" s="7">
        <f t="shared" si="0"/>
        <v>0.37419999999999998</v>
      </c>
      <c r="F9" s="6">
        <f t="shared" si="0"/>
        <v>1192</v>
      </c>
      <c r="G9" s="7">
        <f t="shared" si="0"/>
        <v>0.1333</v>
      </c>
      <c r="H9" s="6">
        <f t="shared" si="0"/>
        <v>272</v>
      </c>
      <c r="I9" s="7">
        <f t="shared" si="0"/>
        <v>2.4800000000000003E-2</v>
      </c>
      <c r="J9" s="6">
        <f t="shared" si="0"/>
        <v>701</v>
      </c>
      <c r="K9" s="7">
        <f t="shared" si="0"/>
        <v>7.9300000000000009E-2</v>
      </c>
      <c r="L9" s="6">
        <f t="shared" si="0"/>
        <v>239</v>
      </c>
      <c r="M9" s="7">
        <f t="shared" si="0"/>
        <v>2.01E-2</v>
      </c>
      <c r="N9" s="6">
        <f t="shared" si="0"/>
        <v>1319</v>
      </c>
      <c r="O9" s="7">
        <f t="shared" si="0"/>
        <v>0.11849999999999999</v>
      </c>
      <c r="P9" s="6">
        <f t="shared" si="0"/>
        <v>90</v>
      </c>
      <c r="Q9" s="7">
        <f t="shared" si="0"/>
        <v>8.8999999999999999E-3</v>
      </c>
      <c r="R9" s="6">
        <f t="shared" si="0"/>
        <v>123</v>
      </c>
      <c r="S9" s="7">
        <f t="shared" si="0"/>
        <v>1.5300000000000001E-2</v>
      </c>
      <c r="T9" s="6">
        <f t="shared" si="0"/>
        <v>63</v>
      </c>
      <c r="U9" s="7">
        <f t="shared" si="0"/>
        <v>7.1999999999999998E-3</v>
      </c>
      <c r="V9" s="6">
        <f t="shared" si="0"/>
        <v>92</v>
      </c>
      <c r="W9" s="7">
        <f t="shared" si="0"/>
        <v>6.3E-3</v>
      </c>
      <c r="X9" s="6">
        <f t="shared" si="0"/>
        <v>37</v>
      </c>
      <c r="Y9" s="7">
        <f t="shared" si="0"/>
        <v>2.5000000000000001E-3</v>
      </c>
    </row>
    <row r="10" spans="1:51" x14ac:dyDescent="0.35">
      <c r="A10" s="8" t="s">
        <v>41</v>
      </c>
      <c r="B10" s="8" t="s">
        <v>39</v>
      </c>
      <c r="C10" s="8">
        <v>421</v>
      </c>
      <c r="D10" s="8">
        <v>41</v>
      </c>
      <c r="E10" s="9">
        <v>9.74E-2</v>
      </c>
      <c r="F10" s="8">
        <v>16</v>
      </c>
      <c r="G10" s="9">
        <v>3.7999999999999999E-2</v>
      </c>
      <c r="H10" s="8">
        <v>8</v>
      </c>
      <c r="I10" s="9">
        <v>1.9E-2</v>
      </c>
      <c r="J10" s="8">
        <v>3</v>
      </c>
      <c r="K10" s="9">
        <v>7.1000000000000004E-3</v>
      </c>
      <c r="L10" s="8">
        <v>10</v>
      </c>
      <c r="M10" s="9">
        <v>2.3800000000000002E-2</v>
      </c>
      <c r="N10" s="8">
        <v>6</v>
      </c>
      <c r="O10" s="9">
        <v>1.43E-2</v>
      </c>
      <c r="P10" s="8">
        <v>1</v>
      </c>
      <c r="Q10" s="9">
        <v>2.3999999999999998E-3</v>
      </c>
      <c r="R10" s="8">
        <v>0</v>
      </c>
      <c r="S10" s="9">
        <v>0</v>
      </c>
      <c r="T10" s="8">
        <v>1</v>
      </c>
      <c r="U10" s="9">
        <v>2.3999999999999998E-3</v>
      </c>
      <c r="V10" s="8">
        <v>1</v>
      </c>
      <c r="W10" s="9">
        <v>2.3999999999999998E-3</v>
      </c>
      <c r="X10" s="8">
        <v>4</v>
      </c>
      <c r="Y10" s="9">
        <v>9.4999999999999998E-3</v>
      </c>
      <c r="AE10" s="28"/>
      <c r="AG10" s="28"/>
      <c r="AI10" s="28"/>
      <c r="AK10" s="28"/>
      <c r="AM10" s="28"/>
      <c r="AO10" s="28"/>
      <c r="AQ10" s="28"/>
      <c r="AS10" s="28"/>
      <c r="AU10" s="28"/>
      <c r="AW10" s="28"/>
      <c r="AY10" s="28"/>
    </row>
    <row r="11" spans="1:51" x14ac:dyDescent="0.35">
      <c r="A11" s="8" t="str">
        <f>A10</f>
        <v>AK</v>
      </c>
      <c r="B11" s="8" t="s">
        <v>40</v>
      </c>
      <c r="C11" s="8">
        <v>74</v>
      </c>
      <c r="D11" s="8">
        <v>10</v>
      </c>
      <c r="E11" s="9">
        <v>0.1351</v>
      </c>
      <c r="F11" s="8">
        <v>7</v>
      </c>
      <c r="G11" s="9">
        <v>9.4600000000000004E-2</v>
      </c>
      <c r="H11" s="8">
        <v>2</v>
      </c>
      <c r="I11" s="9">
        <v>2.7E-2</v>
      </c>
      <c r="J11" s="8">
        <v>1</v>
      </c>
      <c r="K11" s="9">
        <v>1.35E-2</v>
      </c>
      <c r="L11" s="8">
        <v>1</v>
      </c>
      <c r="M11" s="9">
        <v>1.35E-2</v>
      </c>
      <c r="N11" s="8">
        <v>0</v>
      </c>
      <c r="O11" s="9">
        <v>0</v>
      </c>
      <c r="P11" s="8">
        <v>0</v>
      </c>
      <c r="Q11" s="9">
        <v>0</v>
      </c>
      <c r="R11" s="8">
        <v>0</v>
      </c>
      <c r="S11" s="9">
        <v>0</v>
      </c>
      <c r="T11" s="8">
        <v>0</v>
      </c>
      <c r="U11" s="9">
        <v>0</v>
      </c>
      <c r="V11" s="8">
        <v>1</v>
      </c>
      <c r="W11" s="9">
        <v>1.35E-2</v>
      </c>
      <c r="X11" s="8">
        <v>0</v>
      </c>
      <c r="Y11" s="9">
        <v>0</v>
      </c>
      <c r="AE11" s="28"/>
      <c r="AG11" s="28"/>
      <c r="AI11" s="28"/>
      <c r="AK11" s="28"/>
      <c r="AM11" s="28"/>
      <c r="AO11" s="28"/>
      <c r="AQ11" s="28"/>
      <c r="AS11" s="28"/>
      <c r="AU11" s="28"/>
      <c r="AW11" s="28"/>
      <c r="AY11" s="28"/>
    </row>
    <row r="12" spans="1:51" x14ac:dyDescent="0.35">
      <c r="A12" s="5" t="str">
        <f>A11</f>
        <v>AK</v>
      </c>
      <c r="B12" s="5" t="s">
        <v>93</v>
      </c>
      <c r="C12" s="6">
        <f t="shared" ref="C12:Y12" si="1">SUM(C10:C11)</f>
        <v>495</v>
      </c>
      <c r="D12" s="6">
        <f t="shared" si="1"/>
        <v>51</v>
      </c>
      <c r="E12" s="7">
        <f t="shared" si="1"/>
        <v>0.23249999999999998</v>
      </c>
      <c r="F12" s="6">
        <f t="shared" si="1"/>
        <v>23</v>
      </c>
      <c r="G12" s="7">
        <f t="shared" si="1"/>
        <v>0.1326</v>
      </c>
      <c r="H12" s="6">
        <f t="shared" si="1"/>
        <v>10</v>
      </c>
      <c r="I12" s="7">
        <f t="shared" si="1"/>
        <v>4.5999999999999999E-2</v>
      </c>
      <c r="J12" s="6">
        <f t="shared" si="1"/>
        <v>4</v>
      </c>
      <c r="K12" s="7">
        <f t="shared" si="1"/>
        <v>2.06E-2</v>
      </c>
      <c r="L12" s="6">
        <f t="shared" si="1"/>
        <v>11</v>
      </c>
      <c r="M12" s="7">
        <f t="shared" si="1"/>
        <v>3.73E-2</v>
      </c>
      <c r="N12" s="6">
        <f t="shared" si="1"/>
        <v>6</v>
      </c>
      <c r="O12" s="7">
        <f t="shared" si="1"/>
        <v>1.43E-2</v>
      </c>
      <c r="P12" s="6">
        <f t="shared" si="1"/>
        <v>1</v>
      </c>
      <c r="Q12" s="7">
        <f t="shared" si="1"/>
        <v>2.3999999999999998E-3</v>
      </c>
      <c r="R12" s="6">
        <f t="shared" si="1"/>
        <v>0</v>
      </c>
      <c r="S12" s="7">
        <f t="shared" si="1"/>
        <v>0</v>
      </c>
      <c r="T12" s="6">
        <f t="shared" si="1"/>
        <v>1</v>
      </c>
      <c r="U12" s="7">
        <f t="shared" si="1"/>
        <v>2.3999999999999998E-3</v>
      </c>
      <c r="V12" s="6">
        <f t="shared" si="1"/>
        <v>2</v>
      </c>
      <c r="W12" s="7">
        <f t="shared" si="1"/>
        <v>1.5900000000000001E-2</v>
      </c>
      <c r="X12" s="6">
        <f t="shared" si="1"/>
        <v>4</v>
      </c>
      <c r="Y12" s="7">
        <f t="shared" si="1"/>
        <v>9.4999999999999998E-3</v>
      </c>
    </row>
    <row r="13" spans="1:51" x14ac:dyDescent="0.35">
      <c r="A13" s="8" t="s">
        <v>42</v>
      </c>
      <c r="B13" s="8" t="s">
        <v>39</v>
      </c>
      <c r="C13" s="8">
        <v>325</v>
      </c>
      <c r="D13" s="8">
        <v>25</v>
      </c>
      <c r="E13" s="9">
        <v>7.6899999999999996E-2</v>
      </c>
      <c r="F13" s="8">
        <v>7</v>
      </c>
      <c r="G13" s="9">
        <v>2.1499999999999998E-2</v>
      </c>
      <c r="H13" s="8">
        <v>1</v>
      </c>
      <c r="I13" s="9">
        <v>3.0999999999999999E-3</v>
      </c>
      <c r="J13" s="8">
        <v>5</v>
      </c>
      <c r="K13" s="9">
        <v>1.54E-2</v>
      </c>
      <c r="L13" s="8">
        <v>6</v>
      </c>
      <c r="M13" s="9">
        <v>1.8499999999999999E-2</v>
      </c>
      <c r="N13" s="8">
        <v>7</v>
      </c>
      <c r="O13" s="9">
        <v>2.1499999999999998E-2</v>
      </c>
      <c r="P13" s="8">
        <v>0</v>
      </c>
      <c r="Q13" s="9">
        <v>0</v>
      </c>
      <c r="R13" s="8">
        <v>0</v>
      </c>
      <c r="S13" s="9">
        <v>0</v>
      </c>
      <c r="T13" s="8">
        <v>0</v>
      </c>
      <c r="U13" s="9">
        <v>0</v>
      </c>
      <c r="V13" s="8">
        <v>0</v>
      </c>
      <c r="W13" s="9">
        <v>0</v>
      </c>
      <c r="X13" s="8">
        <v>0</v>
      </c>
      <c r="Y13" s="9">
        <v>0</v>
      </c>
      <c r="AE13" s="28"/>
      <c r="AG13" s="28"/>
      <c r="AI13" s="28"/>
      <c r="AK13" s="28"/>
      <c r="AM13" s="28"/>
      <c r="AO13" s="28"/>
      <c r="AQ13" s="28"/>
      <c r="AS13" s="28"/>
      <c r="AU13" s="28"/>
      <c r="AW13" s="28"/>
      <c r="AY13" s="28"/>
    </row>
    <row r="14" spans="1:51" x14ac:dyDescent="0.35">
      <c r="A14" s="8" t="str">
        <f>A13</f>
        <v>AL</v>
      </c>
      <c r="B14" s="8" t="s">
        <v>40</v>
      </c>
      <c r="C14" s="8">
        <v>162</v>
      </c>
      <c r="D14" s="8">
        <v>16</v>
      </c>
      <c r="E14" s="9">
        <v>9.8799999999999999E-2</v>
      </c>
      <c r="F14" s="8">
        <v>7</v>
      </c>
      <c r="G14" s="9">
        <v>4.3200000000000002E-2</v>
      </c>
      <c r="H14" s="8">
        <v>0</v>
      </c>
      <c r="I14" s="9">
        <v>0</v>
      </c>
      <c r="J14" s="8">
        <v>7</v>
      </c>
      <c r="K14" s="9">
        <v>4.3200000000000002E-2</v>
      </c>
      <c r="L14" s="8">
        <v>1</v>
      </c>
      <c r="M14" s="9">
        <v>6.1999999999999998E-3</v>
      </c>
      <c r="N14" s="8">
        <v>0</v>
      </c>
      <c r="O14" s="9">
        <v>0</v>
      </c>
      <c r="P14" s="8">
        <v>1</v>
      </c>
      <c r="Q14" s="9">
        <v>6.1999999999999998E-3</v>
      </c>
      <c r="R14" s="8">
        <v>1</v>
      </c>
      <c r="S14" s="9">
        <v>6.1999999999999998E-3</v>
      </c>
      <c r="T14" s="8">
        <v>0</v>
      </c>
      <c r="U14" s="9">
        <v>0</v>
      </c>
      <c r="V14" s="8">
        <v>0</v>
      </c>
      <c r="W14" s="9">
        <v>0</v>
      </c>
      <c r="X14" s="8">
        <v>0</v>
      </c>
      <c r="Y14" s="9">
        <v>0</v>
      </c>
      <c r="AE14" s="28"/>
      <c r="AG14" s="28"/>
      <c r="AI14" s="28"/>
      <c r="AK14" s="28"/>
      <c r="AM14" s="28"/>
      <c r="AO14" s="28"/>
      <c r="AQ14" s="28"/>
      <c r="AS14" s="28"/>
      <c r="AU14" s="28"/>
      <c r="AW14" s="28"/>
      <c r="AY14" s="28"/>
    </row>
    <row r="15" spans="1:51" x14ac:dyDescent="0.35">
      <c r="A15" s="5" t="str">
        <f>A14</f>
        <v>AL</v>
      </c>
      <c r="B15" s="5" t="s">
        <v>93</v>
      </c>
      <c r="C15" s="6">
        <f t="shared" ref="C15:Y15" si="2">SUM(C13:C14)</f>
        <v>487</v>
      </c>
      <c r="D15" s="6">
        <f t="shared" si="2"/>
        <v>41</v>
      </c>
      <c r="E15" s="7">
        <f t="shared" si="2"/>
        <v>0.1757</v>
      </c>
      <c r="F15" s="6">
        <f t="shared" si="2"/>
        <v>14</v>
      </c>
      <c r="G15" s="7">
        <f t="shared" si="2"/>
        <v>6.4700000000000008E-2</v>
      </c>
      <c r="H15" s="6">
        <f t="shared" si="2"/>
        <v>1</v>
      </c>
      <c r="I15" s="7">
        <f t="shared" si="2"/>
        <v>3.0999999999999999E-3</v>
      </c>
      <c r="J15" s="6">
        <f t="shared" si="2"/>
        <v>12</v>
      </c>
      <c r="K15" s="7">
        <f t="shared" si="2"/>
        <v>5.8599999999999999E-2</v>
      </c>
      <c r="L15" s="6">
        <f t="shared" si="2"/>
        <v>7</v>
      </c>
      <c r="M15" s="7">
        <f t="shared" si="2"/>
        <v>2.47E-2</v>
      </c>
      <c r="N15" s="6">
        <f t="shared" si="2"/>
        <v>7</v>
      </c>
      <c r="O15" s="7">
        <f t="shared" si="2"/>
        <v>2.1499999999999998E-2</v>
      </c>
      <c r="P15" s="6">
        <f t="shared" si="2"/>
        <v>1</v>
      </c>
      <c r="Q15" s="7">
        <f t="shared" si="2"/>
        <v>6.1999999999999998E-3</v>
      </c>
      <c r="R15" s="6">
        <f t="shared" si="2"/>
        <v>1</v>
      </c>
      <c r="S15" s="7">
        <f t="shared" si="2"/>
        <v>6.1999999999999998E-3</v>
      </c>
      <c r="T15" s="6">
        <f t="shared" si="2"/>
        <v>0</v>
      </c>
      <c r="U15" s="7">
        <f t="shared" si="2"/>
        <v>0</v>
      </c>
      <c r="V15" s="6">
        <f t="shared" si="2"/>
        <v>0</v>
      </c>
      <c r="W15" s="7">
        <f t="shared" si="2"/>
        <v>0</v>
      </c>
      <c r="X15" s="6">
        <f t="shared" si="2"/>
        <v>0</v>
      </c>
      <c r="Y15" s="7">
        <f t="shared" si="2"/>
        <v>0</v>
      </c>
    </row>
    <row r="16" spans="1:51" x14ac:dyDescent="0.35">
      <c r="A16" s="8" t="s">
        <v>43</v>
      </c>
      <c r="B16" s="8" t="s">
        <v>39</v>
      </c>
      <c r="C16" s="8">
        <v>249</v>
      </c>
      <c r="D16" s="8">
        <v>58</v>
      </c>
      <c r="E16" s="9">
        <v>0.2329</v>
      </c>
      <c r="F16" s="8">
        <v>17</v>
      </c>
      <c r="G16" s="9">
        <v>6.83E-2</v>
      </c>
      <c r="H16" s="8">
        <v>1</v>
      </c>
      <c r="I16" s="9">
        <v>4.0000000000000001E-3</v>
      </c>
      <c r="J16" s="8">
        <v>12</v>
      </c>
      <c r="K16" s="9">
        <v>4.82E-2</v>
      </c>
      <c r="L16" s="8">
        <v>2</v>
      </c>
      <c r="M16" s="9">
        <v>8.0000000000000002E-3</v>
      </c>
      <c r="N16" s="8">
        <v>28</v>
      </c>
      <c r="O16" s="9">
        <v>0.1124</v>
      </c>
      <c r="P16" s="8">
        <v>0</v>
      </c>
      <c r="Q16" s="9">
        <v>0</v>
      </c>
      <c r="R16" s="8">
        <v>1</v>
      </c>
      <c r="S16" s="9">
        <v>4.0000000000000001E-3</v>
      </c>
      <c r="T16" s="8">
        <v>2</v>
      </c>
      <c r="U16" s="9">
        <v>8.0000000000000002E-3</v>
      </c>
      <c r="V16" s="8">
        <v>0</v>
      </c>
      <c r="W16" s="9">
        <v>0</v>
      </c>
      <c r="X16" s="8">
        <v>0</v>
      </c>
      <c r="Y16" s="9">
        <v>0</v>
      </c>
      <c r="AE16" s="28"/>
      <c r="AG16" s="28"/>
      <c r="AI16" s="28"/>
      <c r="AK16" s="28"/>
      <c r="AM16" s="28"/>
      <c r="AO16" s="28"/>
      <c r="AQ16" s="28"/>
      <c r="AS16" s="28"/>
      <c r="AU16" s="28"/>
      <c r="AW16" s="28"/>
      <c r="AY16" s="28"/>
    </row>
    <row r="17" spans="1:51" x14ac:dyDescent="0.35">
      <c r="A17" s="8" t="str">
        <f>A16</f>
        <v>AR</v>
      </c>
      <c r="B17" s="8" t="s">
        <v>40</v>
      </c>
      <c r="C17" s="8">
        <v>230</v>
      </c>
      <c r="D17" s="8">
        <v>21</v>
      </c>
      <c r="E17" s="9">
        <v>9.1300000000000006E-2</v>
      </c>
      <c r="F17" s="8">
        <v>8</v>
      </c>
      <c r="G17" s="9">
        <v>3.4799999999999998E-2</v>
      </c>
      <c r="H17" s="8">
        <v>1</v>
      </c>
      <c r="I17" s="9">
        <v>4.3E-3</v>
      </c>
      <c r="J17" s="8">
        <v>11</v>
      </c>
      <c r="K17" s="9">
        <v>4.7800000000000002E-2</v>
      </c>
      <c r="L17" s="8">
        <v>0</v>
      </c>
      <c r="M17" s="9">
        <v>0</v>
      </c>
      <c r="N17" s="8">
        <v>1</v>
      </c>
      <c r="O17" s="9">
        <v>4.3E-3</v>
      </c>
      <c r="P17" s="8">
        <v>0</v>
      </c>
      <c r="Q17" s="9">
        <v>0</v>
      </c>
      <c r="R17" s="8">
        <v>1</v>
      </c>
      <c r="S17" s="9">
        <v>4.3E-3</v>
      </c>
      <c r="T17" s="8">
        <v>2</v>
      </c>
      <c r="U17" s="9">
        <v>8.6999999999999994E-3</v>
      </c>
      <c r="V17" s="8">
        <v>0</v>
      </c>
      <c r="W17" s="9">
        <v>0</v>
      </c>
      <c r="X17" s="8">
        <v>0</v>
      </c>
      <c r="Y17" s="9">
        <v>0</v>
      </c>
      <c r="AE17" s="28"/>
      <c r="AG17" s="28"/>
      <c r="AI17" s="28"/>
      <c r="AK17" s="28"/>
      <c r="AM17" s="28"/>
      <c r="AO17" s="28"/>
      <c r="AQ17" s="28"/>
      <c r="AS17" s="28"/>
      <c r="AU17" s="28"/>
      <c r="AW17" s="28"/>
      <c r="AY17" s="28"/>
    </row>
    <row r="18" spans="1:51" x14ac:dyDescent="0.35">
      <c r="A18" s="5" t="str">
        <f>A17</f>
        <v>AR</v>
      </c>
      <c r="B18" s="5" t="s">
        <v>93</v>
      </c>
      <c r="C18" s="6">
        <f t="shared" ref="C18:Y18" si="3">SUM(C16:C17)</f>
        <v>479</v>
      </c>
      <c r="D18" s="6">
        <f t="shared" si="3"/>
        <v>79</v>
      </c>
      <c r="E18" s="7">
        <f t="shared" si="3"/>
        <v>0.32419999999999999</v>
      </c>
      <c r="F18" s="6">
        <f t="shared" si="3"/>
        <v>25</v>
      </c>
      <c r="G18" s="7">
        <f t="shared" si="3"/>
        <v>0.1031</v>
      </c>
      <c r="H18" s="6">
        <f t="shared" si="3"/>
        <v>2</v>
      </c>
      <c r="I18" s="7">
        <f t="shared" si="3"/>
        <v>8.3000000000000001E-3</v>
      </c>
      <c r="J18" s="6">
        <f t="shared" si="3"/>
        <v>23</v>
      </c>
      <c r="K18" s="7">
        <f t="shared" si="3"/>
        <v>9.6000000000000002E-2</v>
      </c>
      <c r="L18" s="6">
        <f t="shared" si="3"/>
        <v>2</v>
      </c>
      <c r="M18" s="7">
        <f t="shared" si="3"/>
        <v>8.0000000000000002E-3</v>
      </c>
      <c r="N18" s="6">
        <f t="shared" si="3"/>
        <v>29</v>
      </c>
      <c r="O18" s="7">
        <f t="shared" si="3"/>
        <v>0.1167</v>
      </c>
      <c r="P18" s="6">
        <f t="shared" si="3"/>
        <v>0</v>
      </c>
      <c r="Q18" s="7">
        <f t="shared" si="3"/>
        <v>0</v>
      </c>
      <c r="R18" s="6">
        <f t="shared" si="3"/>
        <v>2</v>
      </c>
      <c r="S18" s="7">
        <f t="shared" si="3"/>
        <v>8.3000000000000001E-3</v>
      </c>
      <c r="T18" s="6">
        <f t="shared" si="3"/>
        <v>4</v>
      </c>
      <c r="U18" s="7">
        <f t="shared" si="3"/>
        <v>1.67E-2</v>
      </c>
      <c r="V18" s="6">
        <f t="shared" si="3"/>
        <v>0</v>
      </c>
      <c r="W18" s="7">
        <f t="shared" si="3"/>
        <v>0</v>
      </c>
      <c r="X18" s="6">
        <f t="shared" si="3"/>
        <v>0</v>
      </c>
      <c r="Y18" s="7">
        <f t="shared" si="3"/>
        <v>0</v>
      </c>
    </row>
    <row r="19" spans="1:51" x14ac:dyDescent="0.35">
      <c r="A19" s="8" t="s">
        <v>44</v>
      </c>
      <c r="B19" s="8" t="s">
        <v>39</v>
      </c>
      <c r="C19" s="8">
        <v>307</v>
      </c>
      <c r="D19" s="8">
        <v>19</v>
      </c>
      <c r="E19" s="9">
        <v>6.1899999999999997E-2</v>
      </c>
      <c r="F19" s="8">
        <v>3</v>
      </c>
      <c r="G19" s="9">
        <v>9.7999999999999997E-3</v>
      </c>
      <c r="H19" s="8">
        <v>0</v>
      </c>
      <c r="I19" s="9">
        <v>0</v>
      </c>
      <c r="J19" s="8">
        <v>5</v>
      </c>
      <c r="K19" s="9">
        <v>1.6299999999999999E-2</v>
      </c>
      <c r="L19" s="8">
        <v>3</v>
      </c>
      <c r="M19" s="9">
        <v>9.7999999999999997E-3</v>
      </c>
      <c r="N19" s="8">
        <v>5</v>
      </c>
      <c r="O19" s="9">
        <v>1.6299999999999999E-2</v>
      </c>
      <c r="P19" s="8">
        <v>0</v>
      </c>
      <c r="Q19" s="9">
        <v>0</v>
      </c>
      <c r="R19" s="8">
        <v>2</v>
      </c>
      <c r="S19" s="9">
        <v>6.4999999999999997E-3</v>
      </c>
      <c r="T19" s="8">
        <v>1</v>
      </c>
      <c r="U19" s="9">
        <v>3.3E-3</v>
      </c>
      <c r="V19" s="8">
        <v>0</v>
      </c>
      <c r="W19" s="9">
        <v>0</v>
      </c>
      <c r="X19" s="8">
        <v>0</v>
      </c>
      <c r="Y19" s="9">
        <v>0</v>
      </c>
      <c r="AE19" s="28"/>
      <c r="AG19" s="28"/>
      <c r="AI19" s="28"/>
      <c r="AK19" s="28"/>
      <c r="AM19" s="28"/>
      <c r="AO19" s="28"/>
      <c r="AQ19" s="28"/>
      <c r="AS19" s="28"/>
      <c r="AU19" s="28"/>
      <c r="AW19" s="28"/>
      <c r="AY19" s="28"/>
    </row>
    <row r="20" spans="1:51" x14ac:dyDescent="0.35">
      <c r="A20" s="8" t="str">
        <f>A19</f>
        <v>AZ</v>
      </c>
      <c r="B20" s="8" t="s">
        <v>40</v>
      </c>
      <c r="C20" s="8">
        <v>174</v>
      </c>
      <c r="D20" s="8">
        <v>19</v>
      </c>
      <c r="E20" s="9">
        <v>0.10920000000000001</v>
      </c>
      <c r="F20" s="8">
        <v>3</v>
      </c>
      <c r="G20" s="9">
        <v>1.72E-2</v>
      </c>
      <c r="H20" s="8">
        <v>2</v>
      </c>
      <c r="I20" s="9">
        <v>1.15E-2</v>
      </c>
      <c r="J20" s="8">
        <v>4</v>
      </c>
      <c r="K20" s="9">
        <v>2.3E-2</v>
      </c>
      <c r="L20" s="8">
        <v>3</v>
      </c>
      <c r="M20" s="9">
        <v>1.72E-2</v>
      </c>
      <c r="N20" s="8">
        <v>5</v>
      </c>
      <c r="O20" s="9">
        <v>2.87E-2</v>
      </c>
      <c r="P20" s="8">
        <v>0</v>
      </c>
      <c r="Q20" s="9">
        <v>0</v>
      </c>
      <c r="R20" s="8">
        <v>2</v>
      </c>
      <c r="S20" s="9">
        <v>1.15E-2</v>
      </c>
      <c r="T20" s="8">
        <v>0</v>
      </c>
      <c r="U20" s="9">
        <v>0</v>
      </c>
      <c r="V20" s="8">
        <v>0</v>
      </c>
      <c r="W20" s="9">
        <v>0</v>
      </c>
      <c r="X20" s="8">
        <v>0</v>
      </c>
      <c r="Y20" s="9">
        <v>0</v>
      </c>
      <c r="AE20" s="28"/>
      <c r="AG20" s="28"/>
      <c r="AI20" s="28"/>
      <c r="AK20" s="28"/>
      <c r="AM20" s="28"/>
      <c r="AO20" s="28"/>
      <c r="AQ20" s="28"/>
      <c r="AS20" s="28"/>
      <c r="AU20" s="28"/>
      <c r="AW20" s="28"/>
      <c r="AY20" s="28"/>
    </row>
    <row r="21" spans="1:51" x14ac:dyDescent="0.35">
      <c r="A21" s="5" t="str">
        <f>A20</f>
        <v>AZ</v>
      </c>
      <c r="B21" s="5" t="s">
        <v>93</v>
      </c>
      <c r="C21" s="6">
        <f t="shared" ref="C21:Y21" si="4">SUM(C19:C20)</f>
        <v>481</v>
      </c>
      <c r="D21" s="6">
        <f t="shared" si="4"/>
        <v>38</v>
      </c>
      <c r="E21" s="7">
        <f t="shared" si="4"/>
        <v>0.1711</v>
      </c>
      <c r="F21" s="6">
        <f t="shared" si="4"/>
        <v>6</v>
      </c>
      <c r="G21" s="7">
        <f t="shared" si="4"/>
        <v>2.7E-2</v>
      </c>
      <c r="H21" s="6">
        <f t="shared" si="4"/>
        <v>2</v>
      </c>
      <c r="I21" s="7">
        <f t="shared" si="4"/>
        <v>1.15E-2</v>
      </c>
      <c r="J21" s="6">
        <f t="shared" si="4"/>
        <v>9</v>
      </c>
      <c r="K21" s="7">
        <f t="shared" si="4"/>
        <v>3.9300000000000002E-2</v>
      </c>
      <c r="L21" s="6">
        <f t="shared" si="4"/>
        <v>6</v>
      </c>
      <c r="M21" s="7">
        <f t="shared" si="4"/>
        <v>2.7E-2</v>
      </c>
      <c r="N21" s="6">
        <f t="shared" si="4"/>
        <v>10</v>
      </c>
      <c r="O21" s="7">
        <f t="shared" si="4"/>
        <v>4.4999999999999998E-2</v>
      </c>
      <c r="P21" s="6">
        <f t="shared" si="4"/>
        <v>0</v>
      </c>
      <c r="Q21" s="7">
        <f t="shared" si="4"/>
        <v>0</v>
      </c>
      <c r="R21" s="6">
        <f t="shared" si="4"/>
        <v>4</v>
      </c>
      <c r="S21" s="7">
        <f t="shared" si="4"/>
        <v>1.7999999999999999E-2</v>
      </c>
      <c r="T21" s="6">
        <f t="shared" si="4"/>
        <v>1</v>
      </c>
      <c r="U21" s="7">
        <f t="shared" si="4"/>
        <v>3.3E-3</v>
      </c>
      <c r="V21" s="6">
        <f t="shared" si="4"/>
        <v>0</v>
      </c>
      <c r="W21" s="7">
        <f t="shared" si="4"/>
        <v>0</v>
      </c>
      <c r="X21" s="6">
        <f t="shared" si="4"/>
        <v>0</v>
      </c>
      <c r="Y21" s="7">
        <f t="shared" si="4"/>
        <v>0</v>
      </c>
    </row>
    <row r="22" spans="1:51" x14ac:dyDescent="0.35">
      <c r="A22" s="8" t="s">
        <v>45</v>
      </c>
      <c r="B22" s="8" t="s">
        <v>39</v>
      </c>
      <c r="C22" s="8">
        <v>463</v>
      </c>
      <c r="D22" s="8">
        <v>47</v>
      </c>
      <c r="E22" s="9">
        <v>0.10150000000000001</v>
      </c>
      <c r="F22" s="8">
        <v>29</v>
      </c>
      <c r="G22" s="9">
        <v>6.2600000000000003E-2</v>
      </c>
      <c r="H22" s="8">
        <v>5</v>
      </c>
      <c r="I22" s="9">
        <v>1.0800000000000001E-2</v>
      </c>
      <c r="J22" s="8">
        <v>13</v>
      </c>
      <c r="K22" s="9">
        <v>2.81E-2</v>
      </c>
      <c r="L22" s="8">
        <v>3</v>
      </c>
      <c r="M22" s="9">
        <v>6.4999999999999997E-3</v>
      </c>
      <c r="N22" s="8">
        <v>0</v>
      </c>
      <c r="O22" s="9">
        <v>0</v>
      </c>
      <c r="P22" s="8">
        <v>0</v>
      </c>
      <c r="Q22" s="9">
        <v>0</v>
      </c>
      <c r="R22" s="8">
        <v>0</v>
      </c>
      <c r="S22" s="9">
        <v>0</v>
      </c>
      <c r="T22" s="8">
        <v>2</v>
      </c>
      <c r="U22" s="9">
        <v>4.3E-3</v>
      </c>
      <c r="V22" s="8">
        <v>0</v>
      </c>
      <c r="W22" s="9">
        <v>0</v>
      </c>
      <c r="X22" s="8">
        <v>0</v>
      </c>
      <c r="Y22" s="9">
        <v>0</v>
      </c>
      <c r="AE22" s="28"/>
      <c r="AG22" s="28"/>
      <c r="AI22" s="28"/>
      <c r="AK22" s="28"/>
      <c r="AM22" s="28"/>
      <c r="AO22" s="28"/>
      <c r="AQ22" s="28"/>
      <c r="AS22" s="28"/>
      <c r="AU22" s="28"/>
      <c r="AW22" s="28"/>
      <c r="AY22" s="28"/>
    </row>
    <row r="23" spans="1:51" x14ac:dyDescent="0.35">
      <c r="A23" s="8" t="str">
        <f>A22</f>
        <v>CA</v>
      </c>
      <c r="B23" s="8" t="s">
        <v>40</v>
      </c>
      <c r="C23" s="8">
        <v>57</v>
      </c>
      <c r="D23" s="8">
        <v>12</v>
      </c>
      <c r="E23" s="9">
        <v>0.21049999999999999</v>
      </c>
      <c r="F23" s="8">
        <v>9</v>
      </c>
      <c r="G23" s="9">
        <v>0.15790000000000001</v>
      </c>
      <c r="H23" s="8">
        <v>0</v>
      </c>
      <c r="I23" s="9">
        <v>0</v>
      </c>
      <c r="J23" s="8">
        <v>1</v>
      </c>
      <c r="K23" s="9">
        <v>1.7500000000000002E-2</v>
      </c>
      <c r="L23" s="8">
        <v>0</v>
      </c>
      <c r="M23" s="9">
        <v>0</v>
      </c>
      <c r="N23" s="8">
        <v>0</v>
      </c>
      <c r="O23" s="9">
        <v>0</v>
      </c>
      <c r="P23" s="8">
        <v>1</v>
      </c>
      <c r="Q23" s="9">
        <v>1.7500000000000002E-2</v>
      </c>
      <c r="R23" s="8">
        <v>1</v>
      </c>
      <c r="S23" s="9">
        <v>1.7500000000000002E-2</v>
      </c>
      <c r="T23" s="8">
        <v>0</v>
      </c>
      <c r="U23" s="9">
        <v>0</v>
      </c>
      <c r="V23" s="8">
        <v>0</v>
      </c>
      <c r="W23" s="9">
        <v>0</v>
      </c>
      <c r="X23" s="8">
        <v>0</v>
      </c>
      <c r="Y23" s="9">
        <v>0</v>
      </c>
      <c r="AE23" s="28"/>
      <c r="AG23" s="28"/>
      <c r="AI23" s="28"/>
      <c r="AK23" s="28"/>
      <c r="AM23" s="28"/>
      <c r="AO23" s="28"/>
      <c r="AQ23" s="28"/>
      <c r="AS23" s="28"/>
      <c r="AU23" s="28"/>
      <c r="AW23" s="28"/>
      <c r="AY23" s="28"/>
    </row>
    <row r="24" spans="1:51" x14ac:dyDescent="0.35">
      <c r="A24" s="5" t="str">
        <f>A23</f>
        <v>CA</v>
      </c>
      <c r="B24" s="5" t="s">
        <v>93</v>
      </c>
      <c r="C24" s="6">
        <f t="shared" ref="C24:Y24" si="5">SUM(C22:C23)</f>
        <v>520</v>
      </c>
      <c r="D24" s="6">
        <f t="shared" si="5"/>
        <v>59</v>
      </c>
      <c r="E24" s="7">
        <f t="shared" si="5"/>
        <v>0.312</v>
      </c>
      <c r="F24" s="6">
        <f t="shared" si="5"/>
        <v>38</v>
      </c>
      <c r="G24" s="7">
        <f t="shared" si="5"/>
        <v>0.22050000000000003</v>
      </c>
      <c r="H24" s="6">
        <f t="shared" si="5"/>
        <v>5</v>
      </c>
      <c r="I24" s="7">
        <f t="shared" si="5"/>
        <v>1.0800000000000001E-2</v>
      </c>
      <c r="J24" s="6">
        <f t="shared" si="5"/>
        <v>14</v>
      </c>
      <c r="K24" s="7">
        <f t="shared" si="5"/>
        <v>4.5600000000000002E-2</v>
      </c>
      <c r="L24" s="6">
        <f t="shared" si="5"/>
        <v>3</v>
      </c>
      <c r="M24" s="7">
        <f t="shared" si="5"/>
        <v>6.4999999999999997E-3</v>
      </c>
      <c r="N24" s="6">
        <f t="shared" si="5"/>
        <v>0</v>
      </c>
      <c r="O24" s="7">
        <f t="shared" si="5"/>
        <v>0</v>
      </c>
      <c r="P24" s="6">
        <f t="shared" si="5"/>
        <v>1</v>
      </c>
      <c r="Q24" s="7">
        <f t="shared" si="5"/>
        <v>1.7500000000000002E-2</v>
      </c>
      <c r="R24" s="6">
        <f t="shared" si="5"/>
        <v>1</v>
      </c>
      <c r="S24" s="7">
        <f t="shared" si="5"/>
        <v>1.7500000000000002E-2</v>
      </c>
      <c r="T24" s="6">
        <f t="shared" si="5"/>
        <v>2</v>
      </c>
      <c r="U24" s="7">
        <f t="shared" si="5"/>
        <v>4.3E-3</v>
      </c>
      <c r="V24" s="6">
        <f t="shared" si="5"/>
        <v>0</v>
      </c>
      <c r="W24" s="7">
        <f t="shared" si="5"/>
        <v>0</v>
      </c>
      <c r="X24" s="6">
        <f t="shared" si="5"/>
        <v>0</v>
      </c>
      <c r="Y24" s="7">
        <f t="shared" si="5"/>
        <v>0</v>
      </c>
    </row>
    <row r="25" spans="1:51" x14ac:dyDescent="0.35">
      <c r="A25" s="8" t="s">
        <v>46</v>
      </c>
      <c r="B25" s="8" t="s">
        <v>39</v>
      </c>
      <c r="C25" s="8">
        <v>395</v>
      </c>
      <c r="D25" s="8">
        <v>29</v>
      </c>
      <c r="E25" s="9">
        <v>7.3400000000000007E-2</v>
      </c>
      <c r="F25" s="8">
        <v>11</v>
      </c>
      <c r="G25" s="9">
        <v>2.7799999999999998E-2</v>
      </c>
      <c r="H25" s="8">
        <v>5</v>
      </c>
      <c r="I25" s="9">
        <v>1.2699999999999999E-2</v>
      </c>
      <c r="J25" s="8">
        <v>1</v>
      </c>
      <c r="K25" s="9">
        <v>2.5000000000000001E-3</v>
      </c>
      <c r="L25" s="8">
        <v>6</v>
      </c>
      <c r="M25" s="9">
        <v>1.52E-2</v>
      </c>
      <c r="N25" s="8">
        <v>2</v>
      </c>
      <c r="O25" s="9">
        <v>5.1000000000000004E-3</v>
      </c>
      <c r="P25" s="8">
        <v>0</v>
      </c>
      <c r="Q25" s="9">
        <v>0</v>
      </c>
      <c r="R25" s="8">
        <v>0</v>
      </c>
      <c r="S25" s="9">
        <v>0</v>
      </c>
      <c r="T25" s="8">
        <v>1</v>
      </c>
      <c r="U25" s="9">
        <v>2.5000000000000001E-3</v>
      </c>
      <c r="V25" s="8">
        <v>5</v>
      </c>
      <c r="W25" s="9">
        <v>1.2699999999999999E-2</v>
      </c>
      <c r="X25" s="8">
        <v>0</v>
      </c>
      <c r="Y25" s="9">
        <v>0</v>
      </c>
      <c r="AE25" s="28"/>
      <c r="AG25" s="28"/>
      <c r="AI25" s="28"/>
      <c r="AK25" s="28"/>
      <c r="AM25" s="28"/>
      <c r="AO25" s="28"/>
      <c r="AQ25" s="28"/>
      <c r="AS25" s="28"/>
      <c r="AU25" s="28"/>
      <c r="AW25" s="28"/>
      <c r="AY25" s="28"/>
    </row>
    <row r="26" spans="1:51" x14ac:dyDescent="0.35">
      <c r="A26" s="8" t="str">
        <f>A25</f>
        <v>CO</v>
      </c>
      <c r="B26" s="8" t="s">
        <v>40</v>
      </c>
      <c r="C26" s="8">
        <v>85</v>
      </c>
      <c r="D26" s="8">
        <v>9</v>
      </c>
      <c r="E26" s="9">
        <v>0.10589999999999999</v>
      </c>
      <c r="F26" s="8">
        <v>4</v>
      </c>
      <c r="G26" s="9">
        <v>4.7100000000000003E-2</v>
      </c>
      <c r="H26" s="8">
        <v>3</v>
      </c>
      <c r="I26" s="9">
        <v>3.5299999999999998E-2</v>
      </c>
      <c r="J26" s="8">
        <v>2</v>
      </c>
      <c r="K26" s="9">
        <v>2.35E-2</v>
      </c>
      <c r="L26" s="8">
        <v>0</v>
      </c>
      <c r="M26" s="9">
        <v>0</v>
      </c>
      <c r="N26" s="8">
        <v>0</v>
      </c>
      <c r="O26" s="9">
        <v>0</v>
      </c>
      <c r="P26" s="8">
        <v>0</v>
      </c>
      <c r="Q26" s="9">
        <v>0</v>
      </c>
      <c r="R26" s="8">
        <v>1</v>
      </c>
      <c r="S26" s="9">
        <v>1.18E-2</v>
      </c>
      <c r="T26" s="8">
        <v>0</v>
      </c>
      <c r="U26" s="9">
        <v>0</v>
      </c>
      <c r="V26" s="8">
        <v>1</v>
      </c>
      <c r="W26" s="9">
        <v>1.18E-2</v>
      </c>
      <c r="X26" s="8">
        <v>0</v>
      </c>
      <c r="Y26" s="9">
        <v>0</v>
      </c>
      <c r="AE26" s="28"/>
      <c r="AG26" s="28"/>
      <c r="AI26" s="28"/>
      <c r="AK26" s="28"/>
      <c r="AM26" s="28"/>
      <c r="AO26" s="28"/>
      <c r="AQ26" s="28"/>
      <c r="AS26" s="28"/>
      <c r="AU26" s="28"/>
      <c r="AW26" s="28"/>
      <c r="AY26" s="28"/>
    </row>
    <row r="27" spans="1:51" x14ac:dyDescent="0.35">
      <c r="A27" s="5" t="str">
        <f>A26</f>
        <v>CO</v>
      </c>
      <c r="B27" s="5" t="s">
        <v>93</v>
      </c>
      <c r="C27" s="6">
        <f t="shared" ref="C27:Y27" si="6">SUM(C25:C26)</f>
        <v>480</v>
      </c>
      <c r="D27" s="6">
        <f t="shared" si="6"/>
        <v>38</v>
      </c>
      <c r="E27" s="7">
        <f t="shared" si="6"/>
        <v>0.17930000000000001</v>
      </c>
      <c r="F27" s="6">
        <f t="shared" si="6"/>
        <v>15</v>
      </c>
      <c r="G27" s="7">
        <f t="shared" si="6"/>
        <v>7.4899999999999994E-2</v>
      </c>
      <c r="H27" s="6">
        <f t="shared" si="6"/>
        <v>8</v>
      </c>
      <c r="I27" s="7">
        <f t="shared" si="6"/>
        <v>4.8000000000000001E-2</v>
      </c>
      <c r="J27" s="6">
        <f t="shared" si="6"/>
        <v>3</v>
      </c>
      <c r="K27" s="7">
        <f t="shared" si="6"/>
        <v>2.5999999999999999E-2</v>
      </c>
      <c r="L27" s="6">
        <f t="shared" si="6"/>
        <v>6</v>
      </c>
      <c r="M27" s="7">
        <f t="shared" si="6"/>
        <v>1.52E-2</v>
      </c>
      <c r="N27" s="6">
        <f t="shared" si="6"/>
        <v>2</v>
      </c>
      <c r="O27" s="7">
        <f t="shared" si="6"/>
        <v>5.1000000000000004E-3</v>
      </c>
      <c r="P27" s="6">
        <f t="shared" si="6"/>
        <v>0</v>
      </c>
      <c r="Q27" s="7">
        <f t="shared" si="6"/>
        <v>0</v>
      </c>
      <c r="R27" s="6">
        <f t="shared" si="6"/>
        <v>1</v>
      </c>
      <c r="S27" s="7">
        <f t="shared" si="6"/>
        <v>1.18E-2</v>
      </c>
      <c r="T27" s="6">
        <f t="shared" si="6"/>
        <v>1</v>
      </c>
      <c r="U27" s="7">
        <f t="shared" si="6"/>
        <v>2.5000000000000001E-3</v>
      </c>
      <c r="V27" s="6">
        <f t="shared" si="6"/>
        <v>6</v>
      </c>
      <c r="W27" s="7">
        <f t="shared" si="6"/>
        <v>2.4500000000000001E-2</v>
      </c>
      <c r="X27" s="6">
        <f t="shared" si="6"/>
        <v>0</v>
      </c>
      <c r="Y27" s="7">
        <f t="shared" si="6"/>
        <v>0</v>
      </c>
    </row>
    <row r="28" spans="1:51" x14ac:dyDescent="0.35">
      <c r="A28" s="8" t="s">
        <v>47</v>
      </c>
      <c r="B28" s="8" t="s">
        <v>39</v>
      </c>
      <c r="C28" s="8">
        <v>380</v>
      </c>
      <c r="D28" s="8">
        <v>81</v>
      </c>
      <c r="E28" s="9">
        <v>0.2132</v>
      </c>
      <c r="F28" s="8">
        <v>12</v>
      </c>
      <c r="G28" s="9">
        <v>3.1600000000000003E-2</v>
      </c>
      <c r="H28" s="8">
        <v>0</v>
      </c>
      <c r="I28" s="9">
        <v>0</v>
      </c>
      <c r="J28" s="8">
        <v>3</v>
      </c>
      <c r="K28" s="9">
        <v>7.9000000000000008E-3</v>
      </c>
      <c r="L28" s="8">
        <v>6</v>
      </c>
      <c r="M28" s="9">
        <v>1.5800000000000002E-2</v>
      </c>
      <c r="N28" s="8">
        <v>58</v>
      </c>
      <c r="O28" s="9">
        <v>0.15260000000000001</v>
      </c>
      <c r="P28" s="8">
        <v>4</v>
      </c>
      <c r="Q28" s="9">
        <v>1.0500000000000001E-2</v>
      </c>
      <c r="R28" s="8">
        <v>0</v>
      </c>
      <c r="S28" s="9">
        <v>0</v>
      </c>
      <c r="T28" s="8">
        <v>1</v>
      </c>
      <c r="U28" s="9">
        <v>2.5999999999999999E-3</v>
      </c>
      <c r="V28" s="8">
        <v>2</v>
      </c>
      <c r="W28" s="9">
        <v>5.3E-3</v>
      </c>
      <c r="X28" s="8">
        <v>2</v>
      </c>
      <c r="Y28" s="9">
        <v>5.3E-3</v>
      </c>
      <c r="AE28" s="28"/>
      <c r="AG28" s="28"/>
      <c r="AI28" s="28"/>
      <c r="AK28" s="28"/>
      <c r="AM28" s="28"/>
      <c r="AO28" s="28"/>
      <c r="AQ28" s="28"/>
      <c r="AS28" s="28"/>
      <c r="AU28" s="28"/>
      <c r="AW28" s="28"/>
      <c r="AY28" s="28"/>
    </row>
    <row r="29" spans="1:51" x14ac:dyDescent="0.35">
      <c r="A29" s="8" t="str">
        <f>A28</f>
        <v>CT</v>
      </c>
      <c r="B29" s="8" t="s">
        <v>40</v>
      </c>
      <c r="C29" s="8">
        <v>100</v>
      </c>
      <c r="D29" s="8">
        <v>33</v>
      </c>
      <c r="E29" s="9">
        <v>0.33</v>
      </c>
      <c r="F29" s="8">
        <v>3</v>
      </c>
      <c r="G29" s="9">
        <v>0.03</v>
      </c>
      <c r="H29" s="8">
        <v>3</v>
      </c>
      <c r="I29" s="9">
        <v>0.03</v>
      </c>
      <c r="J29" s="8">
        <v>2</v>
      </c>
      <c r="K29" s="9">
        <v>0.02</v>
      </c>
      <c r="L29" s="8">
        <v>2</v>
      </c>
      <c r="M29" s="9">
        <v>0.02</v>
      </c>
      <c r="N29" s="8">
        <v>24</v>
      </c>
      <c r="O29" s="9">
        <v>0.24</v>
      </c>
      <c r="P29" s="8">
        <v>2</v>
      </c>
      <c r="Q29" s="9">
        <v>0.02</v>
      </c>
      <c r="R29" s="8">
        <v>1</v>
      </c>
      <c r="S29" s="9">
        <v>0.01</v>
      </c>
      <c r="T29" s="8">
        <v>0</v>
      </c>
      <c r="U29" s="9">
        <v>0</v>
      </c>
      <c r="V29" s="8">
        <v>0</v>
      </c>
      <c r="W29" s="9">
        <v>0</v>
      </c>
      <c r="X29" s="8">
        <v>0</v>
      </c>
      <c r="Y29" s="9">
        <v>0</v>
      </c>
      <c r="AE29" s="28"/>
      <c r="AG29" s="28"/>
      <c r="AI29" s="28"/>
      <c r="AK29" s="28"/>
      <c r="AM29" s="28"/>
      <c r="AO29" s="28"/>
      <c r="AQ29" s="28"/>
      <c r="AS29" s="28"/>
      <c r="AU29" s="28"/>
      <c r="AW29" s="28"/>
      <c r="AY29" s="28"/>
    </row>
    <row r="30" spans="1:51" x14ac:dyDescent="0.35">
      <c r="A30" s="5" t="str">
        <f>A29</f>
        <v>CT</v>
      </c>
      <c r="B30" s="5" t="s">
        <v>93</v>
      </c>
      <c r="C30" s="6">
        <f t="shared" ref="C30:Y30" si="7">SUM(C28:C29)</f>
        <v>480</v>
      </c>
      <c r="D30" s="6">
        <f t="shared" si="7"/>
        <v>114</v>
      </c>
      <c r="E30" s="7">
        <f t="shared" si="7"/>
        <v>0.54320000000000002</v>
      </c>
      <c r="F30" s="6">
        <f t="shared" si="7"/>
        <v>15</v>
      </c>
      <c r="G30" s="7">
        <f t="shared" si="7"/>
        <v>6.1600000000000002E-2</v>
      </c>
      <c r="H30" s="6">
        <f t="shared" si="7"/>
        <v>3</v>
      </c>
      <c r="I30" s="7">
        <f t="shared" si="7"/>
        <v>0.03</v>
      </c>
      <c r="J30" s="6">
        <f t="shared" si="7"/>
        <v>5</v>
      </c>
      <c r="K30" s="7">
        <f t="shared" si="7"/>
        <v>2.7900000000000001E-2</v>
      </c>
      <c r="L30" s="6">
        <f t="shared" si="7"/>
        <v>8</v>
      </c>
      <c r="M30" s="7">
        <f t="shared" si="7"/>
        <v>3.5799999999999998E-2</v>
      </c>
      <c r="N30" s="6">
        <f t="shared" si="7"/>
        <v>82</v>
      </c>
      <c r="O30" s="7">
        <f t="shared" si="7"/>
        <v>0.3926</v>
      </c>
      <c r="P30" s="6">
        <f t="shared" si="7"/>
        <v>6</v>
      </c>
      <c r="Q30" s="7">
        <f t="shared" si="7"/>
        <v>3.0499999999999999E-2</v>
      </c>
      <c r="R30" s="6">
        <f t="shared" si="7"/>
        <v>1</v>
      </c>
      <c r="S30" s="7">
        <f t="shared" si="7"/>
        <v>0.01</v>
      </c>
      <c r="T30" s="6">
        <f t="shared" si="7"/>
        <v>1</v>
      </c>
      <c r="U30" s="7">
        <f t="shared" si="7"/>
        <v>2.5999999999999999E-3</v>
      </c>
      <c r="V30" s="6">
        <f t="shared" si="7"/>
        <v>2</v>
      </c>
      <c r="W30" s="7">
        <f t="shared" si="7"/>
        <v>5.3E-3</v>
      </c>
      <c r="X30" s="6">
        <f t="shared" si="7"/>
        <v>2</v>
      </c>
      <c r="Y30" s="7">
        <f t="shared" si="7"/>
        <v>5.3E-3</v>
      </c>
    </row>
    <row r="31" spans="1:51" x14ac:dyDescent="0.35">
      <c r="A31" s="8" t="s">
        <v>48</v>
      </c>
      <c r="B31" s="8" t="s">
        <v>39</v>
      </c>
      <c r="C31" s="8">
        <v>356</v>
      </c>
      <c r="D31" s="8">
        <v>49</v>
      </c>
      <c r="E31" s="9">
        <v>0.1376</v>
      </c>
      <c r="F31" s="8">
        <v>22</v>
      </c>
      <c r="G31" s="9">
        <v>6.1800000000000001E-2</v>
      </c>
      <c r="H31" s="8">
        <v>4</v>
      </c>
      <c r="I31" s="9">
        <v>1.12E-2</v>
      </c>
      <c r="J31" s="8">
        <v>9</v>
      </c>
      <c r="K31" s="9">
        <v>2.53E-2</v>
      </c>
      <c r="L31" s="8">
        <v>0</v>
      </c>
      <c r="M31" s="9">
        <v>0</v>
      </c>
      <c r="N31" s="8">
        <v>16</v>
      </c>
      <c r="O31" s="9">
        <v>4.4900000000000002E-2</v>
      </c>
      <c r="P31" s="8">
        <v>0</v>
      </c>
      <c r="Q31" s="9">
        <v>0</v>
      </c>
      <c r="R31" s="8">
        <v>4</v>
      </c>
      <c r="S31" s="9">
        <v>1.12E-2</v>
      </c>
      <c r="T31" s="8">
        <v>0</v>
      </c>
      <c r="U31" s="9">
        <v>0</v>
      </c>
      <c r="V31" s="8">
        <v>0</v>
      </c>
      <c r="W31" s="9">
        <v>0</v>
      </c>
      <c r="X31" s="8">
        <v>0</v>
      </c>
      <c r="Y31" s="9">
        <v>0</v>
      </c>
      <c r="AE31" s="28"/>
      <c r="AG31" s="28"/>
      <c r="AI31" s="28"/>
      <c r="AK31" s="28"/>
      <c r="AM31" s="28"/>
      <c r="AO31" s="28"/>
      <c r="AQ31" s="28"/>
      <c r="AS31" s="28"/>
      <c r="AU31" s="28"/>
      <c r="AW31" s="28"/>
      <c r="AY31" s="28"/>
    </row>
    <row r="32" spans="1:51" x14ac:dyDescent="0.35">
      <c r="A32" s="8" t="str">
        <f>A31</f>
        <v>DC</v>
      </c>
      <c r="B32" s="8" t="s">
        <v>40</v>
      </c>
      <c r="C32" s="8">
        <v>127</v>
      </c>
      <c r="D32" s="8">
        <v>28</v>
      </c>
      <c r="E32" s="9">
        <v>0.2205</v>
      </c>
      <c r="F32" s="8">
        <v>17</v>
      </c>
      <c r="G32" s="9">
        <v>0.13389999999999999</v>
      </c>
      <c r="H32" s="8">
        <v>0</v>
      </c>
      <c r="I32" s="9">
        <v>0</v>
      </c>
      <c r="J32" s="8">
        <v>1</v>
      </c>
      <c r="K32" s="9">
        <v>7.9000000000000008E-3</v>
      </c>
      <c r="L32" s="8">
        <v>0</v>
      </c>
      <c r="M32" s="9">
        <v>0</v>
      </c>
      <c r="N32" s="8">
        <v>11</v>
      </c>
      <c r="O32" s="9">
        <v>8.6599999999999996E-2</v>
      </c>
      <c r="P32" s="8">
        <v>0</v>
      </c>
      <c r="Q32" s="9">
        <v>0</v>
      </c>
      <c r="R32" s="8">
        <v>3</v>
      </c>
      <c r="S32" s="9">
        <v>2.3599999999999999E-2</v>
      </c>
      <c r="T32" s="8">
        <v>1</v>
      </c>
      <c r="U32" s="9">
        <v>7.9000000000000008E-3</v>
      </c>
      <c r="V32" s="8">
        <v>0</v>
      </c>
      <c r="W32" s="9">
        <v>0</v>
      </c>
      <c r="X32" s="8">
        <v>0</v>
      </c>
      <c r="Y32" s="9">
        <v>0</v>
      </c>
      <c r="AE32" s="28"/>
      <c r="AG32" s="28"/>
      <c r="AI32" s="28"/>
      <c r="AK32" s="28"/>
      <c r="AM32" s="28"/>
      <c r="AO32" s="28"/>
      <c r="AQ32" s="28"/>
      <c r="AS32" s="28"/>
      <c r="AU32" s="28"/>
      <c r="AW32" s="28"/>
      <c r="AY32" s="28"/>
    </row>
    <row r="33" spans="1:51" x14ac:dyDescent="0.35">
      <c r="A33" s="5" t="str">
        <f>A32</f>
        <v>DC</v>
      </c>
      <c r="B33" s="5" t="s">
        <v>93</v>
      </c>
      <c r="C33" s="6">
        <f t="shared" ref="C33:Y33" si="8">SUM(C31:C32)</f>
        <v>483</v>
      </c>
      <c r="D33" s="6">
        <f t="shared" si="8"/>
        <v>77</v>
      </c>
      <c r="E33" s="7">
        <f t="shared" si="8"/>
        <v>0.35809999999999997</v>
      </c>
      <c r="F33" s="6">
        <f t="shared" si="8"/>
        <v>39</v>
      </c>
      <c r="G33" s="7">
        <f t="shared" si="8"/>
        <v>0.19569999999999999</v>
      </c>
      <c r="H33" s="6">
        <f t="shared" si="8"/>
        <v>4</v>
      </c>
      <c r="I33" s="7">
        <f t="shared" si="8"/>
        <v>1.12E-2</v>
      </c>
      <c r="J33" s="6">
        <f t="shared" si="8"/>
        <v>10</v>
      </c>
      <c r="K33" s="7">
        <f t="shared" si="8"/>
        <v>3.32E-2</v>
      </c>
      <c r="L33" s="6">
        <f t="shared" si="8"/>
        <v>0</v>
      </c>
      <c r="M33" s="7">
        <f t="shared" si="8"/>
        <v>0</v>
      </c>
      <c r="N33" s="6">
        <f t="shared" si="8"/>
        <v>27</v>
      </c>
      <c r="O33" s="7">
        <f t="shared" si="8"/>
        <v>0.13150000000000001</v>
      </c>
      <c r="P33" s="6">
        <f t="shared" si="8"/>
        <v>0</v>
      </c>
      <c r="Q33" s="7">
        <f t="shared" si="8"/>
        <v>0</v>
      </c>
      <c r="R33" s="6">
        <f t="shared" si="8"/>
        <v>7</v>
      </c>
      <c r="S33" s="7">
        <f t="shared" si="8"/>
        <v>3.4799999999999998E-2</v>
      </c>
      <c r="T33" s="6">
        <f t="shared" si="8"/>
        <v>1</v>
      </c>
      <c r="U33" s="7">
        <f t="shared" si="8"/>
        <v>7.9000000000000008E-3</v>
      </c>
      <c r="V33" s="6">
        <f t="shared" si="8"/>
        <v>0</v>
      </c>
      <c r="W33" s="7">
        <f t="shared" si="8"/>
        <v>0</v>
      </c>
      <c r="X33" s="6">
        <f t="shared" si="8"/>
        <v>0</v>
      </c>
      <c r="Y33" s="7">
        <f t="shared" si="8"/>
        <v>0</v>
      </c>
    </row>
    <row r="34" spans="1:51" x14ac:dyDescent="0.35">
      <c r="A34" s="8" t="s">
        <v>49</v>
      </c>
      <c r="B34" s="8" t="s">
        <v>39</v>
      </c>
      <c r="C34" s="8">
        <v>66</v>
      </c>
      <c r="D34" s="8">
        <v>12</v>
      </c>
      <c r="E34" s="9">
        <v>0.18179999999999999</v>
      </c>
      <c r="F34" s="8">
        <v>1</v>
      </c>
      <c r="G34" s="9">
        <v>1.52E-2</v>
      </c>
      <c r="H34" s="8">
        <v>0</v>
      </c>
      <c r="I34" s="9">
        <v>0</v>
      </c>
      <c r="J34" s="8">
        <v>0</v>
      </c>
      <c r="K34" s="9">
        <v>0</v>
      </c>
      <c r="L34" s="8">
        <v>0</v>
      </c>
      <c r="M34" s="9">
        <v>0</v>
      </c>
      <c r="N34" s="8">
        <v>4</v>
      </c>
      <c r="O34" s="9">
        <v>6.0600000000000001E-2</v>
      </c>
      <c r="P34" s="8">
        <v>8</v>
      </c>
      <c r="Q34" s="9">
        <v>0.1212</v>
      </c>
      <c r="R34" s="8">
        <v>0</v>
      </c>
      <c r="S34" s="9">
        <v>0</v>
      </c>
      <c r="T34" s="8">
        <v>0</v>
      </c>
      <c r="U34" s="9">
        <v>0</v>
      </c>
      <c r="V34" s="8">
        <v>0</v>
      </c>
      <c r="W34" s="9">
        <v>0</v>
      </c>
      <c r="X34" s="8">
        <v>0</v>
      </c>
      <c r="Y34" s="9">
        <v>0</v>
      </c>
      <c r="AE34" s="28"/>
      <c r="AG34" s="28"/>
      <c r="AI34" s="28"/>
      <c r="AK34" s="28"/>
      <c r="AM34" s="28"/>
      <c r="AO34" s="28"/>
      <c r="AQ34" s="28"/>
      <c r="AS34" s="28"/>
      <c r="AU34" s="28"/>
      <c r="AW34" s="28"/>
      <c r="AY34" s="28"/>
    </row>
    <row r="35" spans="1:51" x14ac:dyDescent="0.35">
      <c r="A35" s="8" t="str">
        <f>A34</f>
        <v>DE</v>
      </c>
      <c r="B35" s="8" t="s">
        <v>40</v>
      </c>
      <c r="C35" s="8">
        <v>22</v>
      </c>
      <c r="D35" s="8">
        <v>7</v>
      </c>
      <c r="E35" s="9">
        <v>0.31819999999999998</v>
      </c>
      <c r="F35" s="8">
        <v>2</v>
      </c>
      <c r="G35" s="9">
        <v>9.0899999999999995E-2</v>
      </c>
      <c r="H35" s="8">
        <v>0</v>
      </c>
      <c r="I35" s="9">
        <v>0</v>
      </c>
      <c r="J35" s="8">
        <v>0</v>
      </c>
      <c r="K35" s="9">
        <v>0</v>
      </c>
      <c r="L35" s="8">
        <v>0</v>
      </c>
      <c r="M35" s="9">
        <v>0</v>
      </c>
      <c r="N35" s="8">
        <v>0</v>
      </c>
      <c r="O35" s="9">
        <v>0</v>
      </c>
      <c r="P35" s="8">
        <v>5</v>
      </c>
      <c r="Q35" s="9">
        <v>0.2273</v>
      </c>
      <c r="R35" s="8">
        <v>0</v>
      </c>
      <c r="S35" s="9">
        <v>0</v>
      </c>
      <c r="T35" s="8">
        <v>0</v>
      </c>
      <c r="U35" s="9">
        <v>0</v>
      </c>
      <c r="V35" s="8">
        <v>0</v>
      </c>
      <c r="W35" s="9">
        <v>0</v>
      </c>
      <c r="X35" s="8">
        <v>0</v>
      </c>
      <c r="Y35" s="9">
        <v>0</v>
      </c>
      <c r="AE35" s="28"/>
      <c r="AG35" s="28"/>
      <c r="AI35" s="28"/>
      <c r="AK35" s="28"/>
      <c r="AM35" s="28"/>
      <c r="AO35" s="28"/>
      <c r="AQ35" s="28"/>
      <c r="AS35" s="28"/>
      <c r="AU35" s="28"/>
      <c r="AW35" s="28"/>
      <c r="AY35" s="28"/>
    </row>
    <row r="36" spans="1:51" x14ac:dyDescent="0.35">
      <c r="A36" s="5" t="str">
        <f>A35</f>
        <v>DE</v>
      </c>
      <c r="B36" s="5" t="s">
        <v>93</v>
      </c>
      <c r="C36" s="6">
        <f t="shared" ref="C36:Y36" si="9">SUM(C34:C35)</f>
        <v>88</v>
      </c>
      <c r="D36" s="6">
        <f t="shared" si="9"/>
        <v>19</v>
      </c>
      <c r="E36" s="7">
        <f t="shared" si="9"/>
        <v>0.5</v>
      </c>
      <c r="F36" s="6">
        <f t="shared" si="9"/>
        <v>3</v>
      </c>
      <c r="G36" s="7">
        <f t="shared" si="9"/>
        <v>0.1061</v>
      </c>
      <c r="H36" s="6">
        <f t="shared" si="9"/>
        <v>0</v>
      </c>
      <c r="I36" s="7">
        <f t="shared" si="9"/>
        <v>0</v>
      </c>
      <c r="J36" s="6">
        <f t="shared" si="9"/>
        <v>0</v>
      </c>
      <c r="K36" s="7">
        <f t="shared" si="9"/>
        <v>0</v>
      </c>
      <c r="L36" s="6">
        <f t="shared" si="9"/>
        <v>0</v>
      </c>
      <c r="M36" s="7">
        <f t="shared" si="9"/>
        <v>0</v>
      </c>
      <c r="N36" s="6">
        <f t="shared" si="9"/>
        <v>4</v>
      </c>
      <c r="O36" s="7">
        <f t="shared" si="9"/>
        <v>6.0600000000000001E-2</v>
      </c>
      <c r="P36" s="6">
        <f t="shared" si="9"/>
        <v>13</v>
      </c>
      <c r="Q36" s="7">
        <f t="shared" si="9"/>
        <v>0.34850000000000003</v>
      </c>
      <c r="R36" s="6">
        <f t="shared" si="9"/>
        <v>0</v>
      </c>
      <c r="S36" s="7">
        <f t="shared" si="9"/>
        <v>0</v>
      </c>
      <c r="T36" s="6">
        <f t="shared" si="9"/>
        <v>0</v>
      </c>
      <c r="U36" s="7">
        <f t="shared" si="9"/>
        <v>0</v>
      </c>
      <c r="V36" s="6">
        <f t="shared" si="9"/>
        <v>0</v>
      </c>
      <c r="W36" s="7">
        <f t="shared" si="9"/>
        <v>0</v>
      </c>
      <c r="X36" s="6">
        <f t="shared" si="9"/>
        <v>0</v>
      </c>
      <c r="Y36" s="7">
        <f t="shared" si="9"/>
        <v>0</v>
      </c>
    </row>
    <row r="37" spans="1:51" x14ac:dyDescent="0.35">
      <c r="A37" s="8" t="s">
        <v>50</v>
      </c>
      <c r="B37" s="8" t="s">
        <v>39</v>
      </c>
      <c r="C37" s="8">
        <v>298</v>
      </c>
      <c r="D37" s="8">
        <v>61</v>
      </c>
      <c r="E37" s="9">
        <v>0.20469999999999999</v>
      </c>
      <c r="F37" s="8">
        <v>9</v>
      </c>
      <c r="G37" s="9">
        <v>3.0200000000000001E-2</v>
      </c>
      <c r="H37" s="8">
        <v>0</v>
      </c>
      <c r="I37" s="9">
        <v>0</v>
      </c>
      <c r="J37" s="8">
        <v>39</v>
      </c>
      <c r="K37" s="9">
        <v>0.13089999999999999</v>
      </c>
      <c r="L37" s="8">
        <v>4</v>
      </c>
      <c r="M37" s="9">
        <v>1.34E-2</v>
      </c>
      <c r="N37" s="8">
        <v>3</v>
      </c>
      <c r="O37" s="9">
        <v>1.01E-2</v>
      </c>
      <c r="P37" s="8">
        <v>0</v>
      </c>
      <c r="Q37" s="9">
        <v>0</v>
      </c>
      <c r="R37" s="8">
        <v>5</v>
      </c>
      <c r="S37" s="9">
        <v>1.6799999999999999E-2</v>
      </c>
      <c r="T37" s="8">
        <v>0</v>
      </c>
      <c r="U37" s="9">
        <v>0</v>
      </c>
      <c r="V37" s="8">
        <v>6</v>
      </c>
      <c r="W37" s="9">
        <v>2.01E-2</v>
      </c>
      <c r="X37" s="8">
        <v>0</v>
      </c>
      <c r="Y37" s="9">
        <v>0</v>
      </c>
      <c r="AE37" s="28"/>
      <c r="AG37" s="28"/>
      <c r="AI37" s="28"/>
      <c r="AK37" s="28"/>
      <c r="AM37" s="28"/>
      <c r="AO37" s="28"/>
      <c r="AQ37" s="28"/>
      <c r="AS37" s="28"/>
      <c r="AU37" s="28"/>
      <c r="AW37" s="28"/>
      <c r="AY37" s="28"/>
    </row>
    <row r="38" spans="1:51" x14ac:dyDescent="0.35">
      <c r="A38" s="8" t="str">
        <f>A37</f>
        <v>FL</v>
      </c>
      <c r="B38" s="8" t="s">
        <v>40</v>
      </c>
      <c r="C38" s="8">
        <v>183</v>
      </c>
      <c r="D38" s="8">
        <v>55</v>
      </c>
      <c r="E38" s="9">
        <v>0.30049999999999999</v>
      </c>
      <c r="F38" s="8">
        <v>7</v>
      </c>
      <c r="G38" s="9">
        <v>3.8300000000000001E-2</v>
      </c>
      <c r="H38" s="8">
        <v>2</v>
      </c>
      <c r="I38" s="9">
        <v>1.09E-2</v>
      </c>
      <c r="J38" s="8">
        <v>43</v>
      </c>
      <c r="K38" s="9">
        <v>0.23499999999999999</v>
      </c>
      <c r="L38" s="8">
        <v>2</v>
      </c>
      <c r="M38" s="9">
        <v>1.09E-2</v>
      </c>
      <c r="N38" s="8">
        <v>0</v>
      </c>
      <c r="O38" s="9">
        <v>0</v>
      </c>
      <c r="P38" s="8">
        <v>0</v>
      </c>
      <c r="Q38" s="9">
        <v>0</v>
      </c>
      <c r="R38" s="8">
        <v>3</v>
      </c>
      <c r="S38" s="9">
        <v>1.6400000000000001E-2</v>
      </c>
      <c r="T38" s="8">
        <v>0</v>
      </c>
      <c r="U38" s="9">
        <v>0</v>
      </c>
      <c r="V38" s="8">
        <v>0</v>
      </c>
      <c r="W38" s="9">
        <v>0</v>
      </c>
      <c r="X38" s="8">
        <v>0</v>
      </c>
      <c r="Y38" s="9">
        <v>0</v>
      </c>
      <c r="AE38" s="28"/>
      <c r="AG38" s="28"/>
      <c r="AI38" s="28"/>
      <c r="AK38" s="28"/>
      <c r="AM38" s="28"/>
      <c r="AO38" s="28"/>
      <c r="AQ38" s="28"/>
      <c r="AS38" s="28"/>
      <c r="AU38" s="28"/>
      <c r="AW38" s="28"/>
      <c r="AY38" s="28"/>
    </row>
    <row r="39" spans="1:51" x14ac:dyDescent="0.35">
      <c r="A39" s="5" t="str">
        <f>A38</f>
        <v>FL</v>
      </c>
      <c r="B39" s="5" t="s">
        <v>93</v>
      </c>
      <c r="C39" s="6">
        <f t="shared" ref="C39:Y39" si="10">SUM(C37:C38)</f>
        <v>481</v>
      </c>
      <c r="D39" s="6">
        <f t="shared" si="10"/>
        <v>116</v>
      </c>
      <c r="E39" s="7">
        <f t="shared" si="10"/>
        <v>0.50519999999999998</v>
      </c>
      <c r="F39" s="6">
        <f t="shared" si="10"/>
        <v>16</v>
      </c>
      <c r="G39" s="7">
        <f t="shared" si="10"/>
        <v>6.8500000000000005E-2</v>
      </c>
      <c r="H39" s="6">
        <f t="shared" si="10"/>
        <v>2</v>
      </c>
      <c r="I39" s="7">
        <f t="shared" si="10"/>
        <v>1.09E-2</v>
      </c>
      <c r="J39" s="6">
        <f t="shared" si="10"/>
        <v>82</v>
      </c>
      <c r="K39" s="7">
        <f t="shared" si="10"/>
        <v>0.3659</v>
      </c>
      <c r="L39" s="6">
        <f t="shared" si="10"/>
        <v>6</v>
      </c>
      <c r="M39" s="7">
        <f t="shared" si="10"/>
        <v>2.4300000000000002E-2</v>
      </c>
      <c r="N39" s="6">
        <f t="shared" si="10"/>
        <v>3</v>
      </c>
      <c r="O39" s="7">
        <f t="shared" si="10"/>
        <v>1.01E-2</v>
      </c>
      <c r="P39" s="6">
        <f t="shared" si="10"/>
        <v>0</v>
      </c>
      <c r="Q39" s="7">
        <f t="shared" si="10"/>
        <v>0</v>
      </c>
      <c r="R39" s="6">
        <f t="shared" si="10"/>
        <v>8</v>
      </c>
      <c r="S39" s="7">
        <f t="shared" si="10"/>
        <v>3.32E-2</v>
      </c>
      <c r="T39" s="6">
        <f t="shared" si="10"/>
        <v>0</v>
      </c>
      <c r="U39" s="7">
        <f t="shared" si="10"/>
        <v>0</v>
      </c>
      <c r="V39" s="6">
        <f t="shared" si="10"/>
        <v>6</v>
      </c>
      <c r="W39" s="7">
        <f t="shared" si="10"/>
        <v>2.01E-2</v>
      </c>
      <c r="X39" s="6">
        <f t="shared" si="10"/>
        <v>0</v>
      </c>
      <c r="Y39" s="7">
        <f t="shared" si="10"/>
        <v>0</v>
      </c>
    </row>
    <row r="40" spans="1:51" x14ac:dyDescent="0.35">
      <c r="A40" s="8" t="s">
        <v>51</v>
      </c>
      <c r="B40" s="8" t="s">
        <v>39</v>
      </c>
      <c r="C40" s="8">
        <v>400</v>
      </c>
      <c r="D40" s="8">
        <v>20</v>
      </c>
      <c r="E40" s="9">
        <v>0.05</v>
      </c>
      <c r="F40" s="8">
        <v>7</v>
      </c>
      <c r="G40" s="9">
        <v>1.7500000000000002E-2</v>
      </c>
      <c r="H40" s="8">
        <v>0</v>
      </c>
      <c r="I40" s="9">
        <v>0</v>
      </c>
      <c r="J40" s="8">
        <v>1</v>
      </c>
      <c r="K40" s="9">
        <v>2.5000000000000001E-3</v>
      </c>
      <c r="L40" s="8">
        <v>1</v>
      </c>
      <c r="M40" s="9">
        <v>2.5000000000000001E-3</v>
      </c>
      <c r="N40" s="8">
        <v>7</v>
      </c>
      <c r="O40" s="9">
        <v>1.7500000000000002E-2</v>
      </c>
      <c r="P40" s="8">
        <v>3</v>
      </c>
      <c r="Q40" s="9">
        <v>7.4999999999999997E-3</v>
      </c>
      <c r="R40" s="8">
        <v>1</v>
      </c>
      <c r="S40" s="9">
        <v>2.5000000000000001E-3</v>
      </c>
      <c r="T40" s="8">
        <v>0</v>
      </c>
      <c r="U40" s="9">
        <v>0</v>
      </c>
      <c r="V40" s="8">
        <v>1</v>
      </c>
      <c r="W40" s="9">
        <v>2.5000000000000001E-3</v>
      </c>
      <c r="X40" s="8">
        <v>0</v>
      </c>
      <c r="Y40" s="9">
        <v>0</v>
      </c>
      <c r="AE40" s="28"/>
      <c r="AG40" s="28"/>
      <c r="AI40" s="28"/>
      <c r="AK40" s="28"/>
      <c r="AM40" s="28"/>
      <c r="AO40" s="28"/>
      <c r="AQ40" s="28"/>
      <c r="AS40" s="28"/>
      <c r="AU40" s="28"/>
      <c r="AW40" s="28"/>
      <c r="AY40" s="28"/>
    </row>
    <row r="41" spans="1:51" x14ac:dyDescent="0.35">
      <c r="A41" s="8" t="str">
        <f>A40</f>
        <v>GA</v>
      </c>
      <c r="B41" s="8" t="s">
        <v>40</v>
      </c>
      <c r="C41" s="8">
        <v>81</v>
      </c>
      <c r="D41" s="8">
        <v>18</v>
      </c>
      <c r="E41" s="9">
        <v>0.22220000000000001</v>
      </c>
      <c r="F41" s="8">
        <v>3</v>
      </c>
      <c r="G41" s="9">
        <v>3.6999999999999998E-2</v>
      </c>
      <c r="H41" s="8">
        <v>0</v>
      </c>
      <c r="I41" s="9">
        <v>0</v>
      </c>
      <c r="J41" s="8">
        <v>1</v>
      </c>
      <c r="K41" s="9">
        <v>1.23E-2</v>
      </c>
      <c r="L41" s="8">
        <v>0</v>
      </c>
      <c r="M41" s="9">
        <v>0</v>
      </c>
      <c r="N41" s="8">
        <v>11</v>
      </c>
      <c r="O41" s="9">
        <v>0.1358</v>
      </c>
      <c r="P41" s="8">
        <v>4</v>
      </c>
      <c r="Q41" s="9">
        <v>4.9399999999999999E-2</v>
      </c>
      <c r="R41" s="8">
        <v>0</v>
      </c>
      <c r="S41" s="9">
        <v>0</v>
      </c>
      <c r="T41" s="8">
        <v>0</v>
      </c>
      <c r="U41" s="9">
        <v>0</v>
      </c>
      <c r="V41" s="8">
        <v>0</v>
      </c>
      <c r="W41" s="9">
        <v>0</v>
      </c>
      <c r="X41" s="8">
        <v>0</v>
      </c>
      <c r="Y41" s="9">
        <v>0</v>
      </c>
      <c r="AE41" s="28"/>
      <c r="AG41" s="28"/>
      <c r="AI41" s="28"/>
      <c r="AK41" s="28"/>
      <c r="AM41" s="28"/>
      <c r="AO41" s="28"/>
      <c r="AQ41" s="28"/>
      <c r="AS41" s="28"/>
      <c r="AU41" s="28"/>
      <c r="AW41" s="28"/>
      <c r="AY41" s="28"/>
    </row>
    <row r="42" spans="1:51" x14ac:dyDescent="0.35">
      <c r="A42" s="5" t="str">
        <f>A41</f>
        <v>GA</v>
      </c>
      <c r="B42" s="5" t="s">
        <v>93</v>
      </c>
      <c r="C42" s="6">
        <f t="shared" ref="C42:Y42" si="11">SUM(C40:C41)</f>
        <v>481</v>
      </c>
      <c r="D42" s="6">
        <f t="shared" si="11"/>
        <v>38</v>
      </c>
      <c r="E42" s="7">
        <f t="shared" si="11"/>
        <v>0.2722</v>
      </c>
      <c r="F42" s="6">
        <f t="shared" si="11"/>
        <v>10</v>
      </c>
      <c r="G42" s="7">
        <f t="shared" si="11"/>
        <v>5.45E-2</v>
      </c>
      <c r="H42" s="6">
        <f t="shared" si="11"/>
        <v>0</v>
      </c>
      <c r="I42" s="7">
        <f t="shared" si="11"/>
        <v>0</v>
      </c>
      <c r="J42" s="6">
        <f t="shared" si="11"/>
        <v>2</v>
      </c>
      <c r="K42" s="7">
        <f t="shared" si="11"/>
        <v>1.4800000000000001E-2</v>
      </c>
      <c r="L42" s="6">
        <f t="shared" si="11"/>
        <v>1</v>
      </c>
      <c r="M42" s="7">
        <f t="shared" si="11"/>
        <v>2.5000000000000001E-3</v>
      </c>
      <c r="N42" s="6">
        <f t="shared" si="11"/>
        <v>18</v>
      </c>
      <c r="O42" s="7">
        <f t="shared" si="11"/>
        <v>0.15329999999999999</v>
      </c>
      <c r="P42" s="6">
        <f t="shared" si="11"/>
        <v>7</v>
      </c>
      <c r="Q42" s="7">
        <f t="shared" si="11"/>
        <v>5.6899999999999999E-2</v>
      </c>
      <c r="R42" s="6">
        <f t="shared" si="11"/>
        <v>1</v>
      </c>
      <c r="S42" s="7">
        <f t="shared" si="11"/>
        <v>2.5000000000000001E-3</v>
      </c>
      <c r="T42" s="6">
        <f t="shared" si="11"/>
        <v>0</v>
      </c>
      <c r="U42" s="7">
        <f t="shared" si="11"/>
        <v>0</v>
      </c>
      <c r="V42" s="6">
        <f t="shared" si="11"/>
        <v>1</v>
      </c>
      <c r="W42" s="7">
        <f t="shared" si="11"/>
        <v>2.5000000000000001E-3</v>
      </c>
      <c r="X42" s="6">
        <f t="shared" si="11"/>
        <v>0</v>
      </c>
      <c r="Y42" s="7">
        <f t="shared" si="11"/>
        <v>0</v>
      </c>
    </row>
    <row r="43" spans="1:51" x14ac:dyDescent="0.35">
      <c r="A43" s="8" t="s">
        <v>52</v>
      </c>
      <c r="B43" s="8" t="s">
        <v>39</v>
      </c>
      <c r="C43" s="8">
        <v>275</v>
      </c>
      <c r="D43" s="8">
        <v>14</v>
      </c>
      <c r="E43" s="9">
        <v>5.0900000000000001E-2</v>
      </c>
      <c r="F43" s="8">
        <v>3</v>
      </c>
      <c r="G43" s="9">
        <v>1.09E-2</v>
      </c>
      <c r="H43" s="8">
        <v>2</v>
      </c>
      <c r="I43" s="9">
        <v>7.3000000000000001E-3</v>
      </c>
      <c r="J43" s="8">
        <v>2</v>
      </c>
      <c r="K43" s="9">
        <v>7.3000000000000001E-3</v>
      </c>
      <c r="L43" s="8">
        <v>2</v>
      </c>
      <c r="M43" s="9">
        <v>7.3000000000000001E-3</v>
      </c>
      <c r="N43" s="8">
        <v>5</v>
      </c>
      <c r="O43" s="9">
        <v>1.8200000000000001E-2</v>
      </c>
      <c r="P43" s="8">
        <v>0</v>
      </c>
      <c r="Q43" s="9">
        <v>0</v>
      </c>
      <c r="R43" s="8">
        <v>0</v>
      </c>
      <c r="S43" s="9">
        <v>0</v>
      </c>
      <c r="T43" s="8">
        <v>0</v>
      </c>
      <c r="U43" s="9">
        <v>0</v>
      </c>
      <c r="V43" s="8">
        <v>0</v>
      </c>
      <c r="W43" s="9">
        <v>0</v>
      </c>
      <c r="X43" s="8">
        <v>0</v>
      </c>
      <c r="Y43" s="9">
        <v>0</v>
      </c>
      <c r="AE43" s="28"/>
      <c r="AG43" s="28"/>
      <c r="AI43" s="28"/>
      <c r="AK43" s="28"/>
      <c r="AM43" s="28"/>
      <c r="AO43" s="28"/>
      <c r="AQ43" s="28"/>
      <c r="AS43" s="28"/>
      <c r="AU43" s="28"/>
      <c r="AW43" s="28"/>
      <c r="AY43" s="28"/>
    </row>
    <row r="44" spans="1:51" x14ac:dyDescent="0.35">
      <c r="A44" s="8" t="str">
        <f>A43</f>
        <v>HI</v>
      </c>
      <c r="B44" s="8" t="s">
        <v>40</v>
      </c>
      <c r="C44" s="8">
        <v>71</v>
      </c>
      <c r="D44" s="8">
        <v>9</v>
      </c>
      <c r="E44" s="9">
        <v>0.1268</v>
      </c>
      <c r="F44" s="8">
        <v>5</v>
      </c>
      <c r="G44" s="9">
        <v>7.0400000000000004E-2</v>
      </c>
      <c r="H44" s="8">
        <v>1</v>
      </c>
      <c r="I44" s="9">
        <v>1.41E-2</v>
      </c>
      <c r="J44" s="8">
        <v>1</v>
      </c>
      <c r="K44" s="9">
        <v>1.41E-2</v>
      </c>
      <c r="L44" s="8">
        <v>1</v>
      </c>
      <c r="M44" s="9">
        <v>1.41E-2</v>
      </c>
      <c r="N44" s="8">
        <v>1</v>
      </c>
      <c r="O44" s="9">
        <v>1.41E-2</v>
      </c>
      <c r="P44" s="8">
        <v>0</v>
      </c>
      <c r="Q44" s="9">
        <v>0</v>
      </c>
      <c r="R44" s="8">
        <v>0</v>
      </c>
      <c r="S44" s="9">
        <v>0</v>
      </c>
      <c r="T44" s="8">
        <v>0</v>
      </c>
      <c r="U44" s="9">
        <v>0</v>
      </c>
      <c r="V44" s="8">
        <v>0</v>
      </c>
      <c r="W44" s="9">
        <v>0</v>
      </c>
      <c r="X44" s="8">
        <v>0</v>
      </c>
      <c r="Y44" s="9">
        <v>0</v>
      </c>
      <c r="AE44" s="28"/>
      <c r="AG44" s="28"/>
      <c r="AI44" s="28"/>
      <c r="AK44" s="28"/>
      <c r="AM44" s="28"/>
      <c r="AO44" s="28"/>
      <c r="AQ44" s="28"/>
      <c r="AS44" s="28"/>
      <c r="AU44" s="28"/>
      <c r="AW44" s="28"/>
      <c r="AY44" s="28"/>
    </row>
    <row r="45" spans="1:51" x14ac:dyDescent="0.35">
      <c r="A45" s="5" t="str">
        <f>A44</f>
        <v>HI</v>
      </c>
      <c r="B45" s="5" t="s">
        <v>93</v>
      </c>
      <c r="C45" s="6">
        <f t="shared" ref="C45:Y45" si="12">SUM(C43:C44)</f>
        <v>346</v>
      </c>
      <c r="D45" s="6">
        <f t="shared" si="12"/>
        <v>23</v>
      </c>
      <c r="E45" s="7">
        <f t="shared" si="12"/>
        <v>0.1777</v>
      </c>
      <c r="F45" s="6">
        <f t="shared" si="12"/>
        <v>8</v>
      </c>
      <c r="G45" s="7">
        <f t="shared" si="12"/>
        <v>8.1300000000000011E-2</v>
      </c>
      <c r="H45" s="6">
        <f t="shared" si="12"/>
        <v>3</v>
      </c>
      <c r="I45" s="7">
        <f t="shared" si="12"/>
        <v>2.1399999999999999E-2</v>
      </c>
      <c r="J45" s="6">
        <f t="shared" si="12"/>
        <v>3</v>
      </c>
      <c r="K45" s="7">
        <f t="shared" si="12"/>
        <v>2.1399999999999999E-2</v>
      </c>
      <c r="L45" s="6">
        <f t="shared" si="12"/>
        <v>3</v>
      </c>
      <c r="M45" s="7">
        <f t="shared" si="12"/>
        <v>2.1399999999999999E-2</v>
      </c>
      <c r="N45" s="6">
        <f t="shared" si="12"/>
        <v>6</v>
      </c>
      <c r="O45" s="7">
        <f t="shared" si="12"/>
        <v>3.2300000000000002E-2</v>
      </c>
      <c r="P45" s="6">
        <f t="shared" si="12"/>
        <v>0</v>
      </c>
      <c r="Q45" s="7">
        <f t="shared" si="12"/>
        <v>0</v>
      </c>
      <c r="R45" s="6">
        <f t="shared" si="12"/>
        <v>0</v>
      </c>
      <c r="S45" s="7">
        <f t="shared" si="12"/>
        <v>0</v>
      </c>
      <c r="T45" s="6">
        <f t="shared" si="12"/>
        <v>0</v>
      </c>
      <c r="U45" s="7">
        <f t="shared" si="12"/>
        <v>0</v>
      </c>
      <c r="V45" s="6">
        <f t="shared" si="12"/>
        <v>0</v>
      </c>
      <c r="W45" s="7">
        <f t="shared" si="12"/>
        <v>0</v>
      </c>
      <c r="X45" s="6">
        <f t="shared" si="12"/>
        <v>0</v>
      </c>
      <c r="Y45" s="7">
        <f t="shared" si="12"/>
        <v>0</v>
      </c>
    </row>
    <row r="46" spans="1:51" x14ac:dyDescent="0.35">
      <c r="A46" s="8" t="s">
        <v>53</v>
      </c>
      <c r="B46" s="8" t="s">
        <v>39</v>
      </c>
      <c r="C46" s="8">
        <v>327</v>
      </c>
      <c r="D46" s="8">
        <v>57</v>
      </c>
      <c r="E46" s="9">
        <v>0.17430000000000001</v>
      </c>
      <c r="F46" s="8">
        <v>17</v>
      </c>
      <c r="G46" s="9">
        <v>5.1999999999999998E-2</v>
      </c>
      <c r="H46" s="8">
        <v>5</v>
      </c>
      <c r="I46" s="9">
        <v>1.5299999999999999E-2</v>
      </c>
      <c r="J46" s="8">
        <v>1</v>
      </c>
      <c r="K46" s="9">
        <v>3.0999999999999999E-3</v>
      </c>
      <c r="L46" s="8">
        <v>2</v>
      </c>
      <c r="M46" s="9">
        <v>6.1000000000000004E-3</v>
      </c>
      <c r="N46" s="8">
        <v>12</v>
      </c>
      <c r="O46" s="9">
        <v>3.6700000000000003E-2</v>
      </c>
      <c r="P46" s="8">
        <v>0</v>
      </c>
      <c r="Q46" s="9">
        <v>0</v>
      </c>
      <c r="R46" s="8">
        <v>0</v>
      </c>
      <c r="S46" s="9">
        <v>0</v>
      </c>
      <c r="T46" s="8">
        <v>1</v>
      </c>
      <c r="U46" s="9">
        <v>3.0999999999999999E-3</v>
      </c>
      <c r="V46" s="8">
        <v>1</v>
      </c>
      <c r="W46" s="9">
        <v>3.0999999999999999E-3</v>
      </c>
      <c r="X46" s="8">
        <v>22</v>
      </c>
      <c r="Y46" s="9">
        <v>6.7299999999999999E-2</v>
      </c>
      <c r="AE46" s="28"/>
      <c r="AG46" s="28"/>
      <c r="AI46" s="28"/>
      <c r="AK46" s="28"/>
      <c r="AM46" s="28"/>
      <c r="AO46" s="28"/>
      <c r="AQ46" s="28"/>
      <c r="AS46" s="28"/>
      <c r="AU46" s="28"/>
      <c r="AW46" s="28"/>
      <c r="AY46" s="28"/>
    </row>
    <row r="47" spans="1:51" x14ac:dyDescent="0.35">
      <c r="A47" s="8" t="str">
        <f>A46</f>
        <v>IA</v>
      </c>
      <c r="B47" s="8" t="s">
        <v>40</v>
      </c>
      <c r="C47" s="8">
        <v>35</v>
      </c>
      <c r="D47" s="8">
        <v>11</v>
      </c>
      <c r="E47" s="9">
        <v>0.31430000000000002</v>
      </c>
      <c r="F47" s="8">
        <v>5</v>
      </c>
      <c r="G47" s="9">
        <v>0.1429</v>
      </c>
      <c r="H47" s="8">
        <v>1</v>
      </c>
      <c r="I47" s="9">
        <v>2.86E-2</v>
      </c>
      <c r="J47" s="8">
        <v>0</v>
      </c>
      <c r="K47" s="9">
        <v>0</v>
      </c>
      <c r="L47" s="8">
        <v>2</v>
      </c>
      <c r="M47" s="9">
        <v>5.7099999999999998E-2</v>
      </c>
      <c r="N47" s="8">
        <v>2</v>
      </c>
      <c r="O47" s="9">
        <v>5.7099999999999998E-2</v>
      </c>
      <c r="P47" s="8">
        <v>0</v>
      </c>
      <c r="Q47" s="9">
        <v>0</v>
      </c>
      <c r="R47" s="8">
        <v>0</v>
      </c>
      <c r="S47" s="9">
        <v>0</v>
      </c>
      <c r="T47" s="8">
        <v>3</v>
      </c>
      <c r="U47" s="9">
        <v>8.5699999999999998E-2</v>
      </c>
      <c r="V47" s="8">
        <v>0</v>
      </c>
      <c r="W47" s="9">
        <v>0</v>
      </c>
      <c r="X47" s="8">
        <v>1</v>
      </c>
      <c r="Y47" s="9">
        <v>2.86E-2</v>
      </c>
      <c r="AE47" s="28"/>
      <c r="AG47" s="28"/>
      <c r="AI47" s="28"/>
      <c r="AK47" s="28"/>
      <c r="AM47" s="28"/>
      <c r="AO47" s="28"/>
      <c r="AQ47" s="28"/>
      <c r="AS47" s="28"/>
      <c r="AU47" s="28"/>
      <c r="AW47" s="28"/>
      <c r="AY47" s="28"/>
    </row>
    <row r="48" spans="1:51" x14ac:dyDescent="0.35">
      <c r="A48" s="5" t="str">
        <f>A47</f>
        <v>IA</v>
      </c>
      <c r="B48" s="5" t="s">
        <v>93</v>
      </c>
      <c r="C48" s="6">
        <f t="shared" ref="C48:Y48" si="13">SUM(C46:C47)</f>
        <v>362</v>
      </c>
      <c r="D48" s="6">
        <f t="shared" si="13"/>
        <v>68</v>
      </c>
      <c r="E48" s="7">
        <f t="shared" si="13"/>
        <v>0.48860000000000003</v>
      </c>
      <c r="F48" s="6">
        <f t="shared" si="13"/>
        <v>22</v>
      </c>
      <c r="G48" s="7">
        <f t="shared" si="13"/>
        <v>0.19489999999999999</v>
      </c>
      <c r="H48" s="6">
        <f t="shared" si="13"/>
        <v>6</v>
      </c>
      <c r="I48" s="7">
        <f t="shared" si="13"/>
        <v>4.3900000000000002E-2</v>
      </c>
      <c r="J48" s="6">
        <f t="shared" si="13"/>
        <v>1</v>
      </c>
      <c r="K48" s="7">
        <f t="shared" si="13"/>
        <v>3.0999999999999999E-3</v>
      </c>
      <c r="L48" s="6">
        <f t="shared" si="13"/>
        <v>4</v>
      </c>
      <c r="M48" s="7">
        <f t="shared" si="13"/>
        <v>6.3199999999999992E-2</v>
      </c>
      <c r="N48" s="6">
        <f t="shared" si="13"/>
        <v>14</v>
      </c>
      <c r="O48" s="7">
        <f t="shared" si="13"/>
        <v>9.3799999999999994E-2</v>
      </c>
      <c r="P48" s="6">
        <f t="shared" si="13"/>
        <v>0</v>
      </c>
      <c r="Q48" s="7">
        <f t="shared" si="13"/>
        <v>0</v>
      </c>
      <c r="R48" s="6">
        <f t="shared" si="13"/>
        <v>0</v>
      </c>
      <c r="S48" s="7">
        <f t="shared" si="13"/>
        <v>0</v>
      </c>
      <c r="T48" s="6">
        <f t="shared" si="13"/>
        <v>4</v>
      </c>
      <c r="U48" s="7">
        <f t="shared" si="13"/>
        <v>8.8800000000000004E-2</v>
      </c>
      <c r="V48" s="6">
        <f t="shared" si="13"/>
        <v>1</v>
      </c>
      <c r="W48" s="7">
        <f t="shared" si="13"/>
        <v>3.0999999999999999E-3</v>
      </c>
      <c r="X48" s="6">
        <f t="shared" si="13"/>
        <v>23</v>
      </c>
      <c r="Y48" s="7">
        <f t="shared" si="13"/>
        <v>9.5899999999999999E-2</v>
      </c>
    </row>
    <row r="49" spans="1:51" x14ac:dyDescent="0.35">
      <c r="A49" s="8" t="s">
        <v>54</v>
      </c>
      <c r="B49" s="8" t="s">
        <v>39</v>
      </c>
      <c r="C49" s="8">
        <v>306</v>
      </c>
      <c r="D49" s="8">
        <v>29</v>
      </c>
      <c r="E49" s="9">
        <v>9.4799999999999995E-2</v>
      </c>
      <c r="F49" s="8">
        <v>21</v>
      </c>
      <c r="G49" s="9">
        <v>6.8599999999999994E-2</v>
      </c>
      <c r="H49" s="8">
        <v>0</v>
      </c>
      <c r="I49" s="9">
        <v>0</v>
      </c>
      <c r="J49" s="8">
        <v>5</v>
      </c>
      <c r="K49" s="9">
        <v>1.6299999999999999E-2</v>
      </c>
      <c r="L49" s="8">
        <v>2</v>
      </c>
      <c r="M49" s="9">
        <v>6.4999999999999997E-3</v>
      </c>
      <c r="N49" s="8">
        <v>2</v>
      </c>
      <c r="O49" s="9">
        <v>6.4999999999999997E-3</v>
      </c>
      <c r="P49" s="8">
        <v>0</v>
      </c>
      <c r="Q49" s="9">
        <v>0</v>
      </c>
      <c r="R49" s="8">
        <v>1</v>
      </c>
      <c r="S49" s="9">
        <v>3.3E-3</v>
      </c>
      <c r="T49" s="8">
        <v>0</v>
      </c>
      <c r="U49" s="9">
        <v>0</v>
      </c>
      <c r="V49" s="8">
        <v>1</v>
      </c>
      <c r="W49" s="9">
        <v>3.3E-3</v>
      </c>
      <c r="X49" s="8">
        <v>0</v>
      </c>
      <c r="Y49" s="9">
        <v>0</v>
      </c>
      <c r="AE49" s="28"/>
      <c r="AG49" s="28"/>
      <c r="AI49" s="28"/>
      <c r="AK49" s="28"/>
      <c r="AM49" s="28"/>
      <c r="AO49" s="28"/>
      <c r="AQ49" s="28"/>
      <c r="AS49" s="28"/>
      <c r="AU49" s="28"/>
      <c r="AW49" s="28"/>
      <c r="AY49" s="28"/>
    </row>
    <row r="50" spans="1:51" x14ac:dyDescent="0.35">
      <c r="A50" s="8" t="str">
        <f>A49</f>
        <v>ID</v>
      </c>
      <c r="B50" s="8" t="s">
        <v>40</v>
      </c>
      <c r="C50" s="8">
        <v>58</v>
      </c>
      <c r="D50" s="8">
        <v>5</v>
      </c>
      <c r="E50" s="9">
        <v>8.6199999999999999E-2</v>
      </c>
      <c r="F50" s="8">
        <v>2</v>
      </c>
      <c r="G50" s="9">
        <v>3.4500000000000003E-2</v>
      </c>
      <c r="H50" s="8">
        <v>0</v>
      </c>
      <c r="I50" s="9">
        <v>0</v>
      </c>
      <c r="J50" s="8">
        <v>0</v>
      </c>
      <c r="K50" s="9">
        <v>0</v>
      </c>
      <c r="L50" s="8">
        <v>1</v>
      </c>
      <c r="M50" s="9">
        <v>1.72E-2</v>
      </c>
      <c r="N50" s="8">
        <v>3</v>
      </c>
      <c r="O50" s="9">
        <v>5.1700000000000003E-2</v>
      </c>
      <c r="P50" s="8">
        <v>0</v>
      </c>
      <c r="Q50" s="9">
        <v>0</v>
      </c>
      <c r="R50" s="8">
        <v>0</v>
      </c>
      <c r="S50" s="9">
        <v>0</v>
      </c>
      <c r="T50" s="8">
        <v>0</v>
      </c>
      <c r="U50" s="9">
        <v>0</v>
      </c>
      <c r="V50" s="8">
        <v>0</v>
      </c>
      <c r="W50" s="9">
        <v>0</v>
      </c>
      <c r="X50" s="8">
        <v>0</v>
      </c>
      <c r="Y50" s="9">
        <v>0</v>
      </c>
      <c r="AE50" s="28"/>
      <c r="AG50" s="28"/>
      <c r="AI50" s="28"/>
      <c r="AK50" s="28"/>
      <c r="AM50" s="28"/>
      <c r="AO50" s="28"/>
      <c r="AQ50" s="28"/>
      <c r="AS50" s="28"/>
      <c r="AU50" s="28"/>
      <c r="AW50" s="28"/>
      <c r="AY50" s="28"/>
    </row>
    <row r="51" spans="1:51" x14ac:dyDescent="0.35">
      <c r="A51" s="5" t="str">
        <f>A50</f>
        <v>ID</v>
      </c>
      <c r="B51" s="5" t="s">
        <v>93</v>
      </c>
      <c r="C51" s="6">
        <f t="shared" ref="C51:Y51" si="14">SUM(C49:C50)</f>
        <v>364</v>
      </c>
      <c r="D51" s="6">
        <f t="shared" si="14"/>
        <v>34</v>
      </c>
      <c r="E51" s="7">
        <f t="shared" si="14"/>
        <v>0.18099999999999999</v>
      </c>
      <c r="F51" s="6">
        <f t="shared" si="14"/>
        <v>23</v>
      </c>
      <c r="G51" s="7">
        <f t="shared" si="14"/>
        <v>0.1031</v>
      </c>
      <c r="H51" s="6">
        <f t="shared" si="14"/>
        <v>0</v>
      </c>
      <c r="I51" s="7">
        <f t="shared" si="14"/>
        <v>0</v>
      </c>
      <c r="J51" s="6">
        <f t="shared" si="14"/>
        <v>5</v>
      </c>
      <c r="K51" s="7">
        <f t="shared" si="14"/>
        <v>1.6299999999999999E-2</v>
      </c>
      <c r="L51" s="6">
        <f t="shared" si="14"/>
        <v>3</v>
      </c>
      <c r="M51" s="7">
        <f t="shared" si="14"/>
        <v>2.3699999999999999E-2</v>
      </c>
      <c r="N51" s="6">
        <f t="shared" si="14"/>
        <v>5</v>
      </c>
      <c r="O51" s="7">
        <f t="shared" si="14"/>
        <v>5.8200000000000002E-2</v>
      </c>
      <c r="P51" s="6">
        <f t="shared" si="14"/>
        <v>0</v>
      </c>
      <c r="Q51" s="7">
        <f t="shared" si="14"/>
        <v>0</v>
      </c>
      <c r="R51" s="6">
        <f t="shared" si="14"/>
        <v>1</v>
      </c>
      <c r="S51" s="7">
        <f t="shared" si="14"/>
        <v>3.3E-3</v>
      </c>
      <c r="T51" s="6">
        <f t="shared" si="14"/>
        <v>0</v>
      </c>
      <c r="U51" s="7">
        <f t="shared" si="14"/>
        <v>0</v>
      </c>
      <c r="V51" s="6">
        <f t="shared" si="14"/>
        <v>1</v>
      </c>
      <c r="W51" s="7">
        <f t="shared" si="14"/>
        <v>3.3E-3</v>
      </c>
      <c r="X51" s="6">
        <f t="shared" si="14"/>
        <v>0</v>
      </c>
      <c r="Y51" s="7">
        <f t="shared" si="14"/>
        <v>0</v>
      </c>
    </row>
    <row r="52" spans="1:51" x14ac:dyDescent="0.35">
      <c r="A52" s="8" t="s">
        <v>55</v>
      </c>
      <c r="B52" s="8" t="s">
        <v>39</v>
      </c>
      <c r="C52" s="8">
        <v>439</v>
      </c>
      <c r="D52" s="8">
        <v>59</v>
      </c>
      <c r="E52" s="9">
        <v>0.13439999999999999</v>
      </c>
      <c r="F52" s="8">
        <v>15</v>
      </c>
      <c r="G52" s="9">
        <v>3.4200000000000001E-2</v>
      </c>
      <c r="H52" s="8">
        <v>6</v>
      </c>
      <c r="I52" s="9">
        <v>1.37E-2</v>
      </c>
      <c r="J52" s="8">
        <v>6</v>
      </c>
      <c r="K52" s="9">
        <v>1.37E-2</v>
      </c>
      <c r="L52" s="8">
        <v>8</v>
      </c>
      <c r="M52" s="9">
        <v>1.8200000000000001E-2</v>
      </c>
      <c r="N52" s="8">
        <v>6</v>
      </c>
      <c r="O52" s="9">
        <v>1.37E-2</v>
      </c>
      <c r="P52" s="8">
        <v>20</v>
      </c>
      <c r="Q52" s="9">
        <v>4.5600000000000002E-2</v>
      </c>
      <c r="R52" s="8">
        <v>0</v>
      </c>
      <c r="S52" s="9">
        <v>0</v>
      </c>
      <c r="T52" s="8">
        <v>3</v>
      </c>
      <c r="U52" s="9">
        <v>6.7999999999999996E-3</v>
      </c>
      <c r="V52" s="8">
        <v>0</v>
      </c>
      <c r="W52" s="9">
        <v>0</v>
      </c>
      <c r="X52" s="8">
        <v>1</v>
      </c>
      <c r="Y52" s="9">
        <v>2.3E-3</v>
      </c>
      <c r="AE52" s="28"/>
      <c r="AG52" s="28"/>
      <c r="AI52" s="28"/>
      <c r="AK52" s="28"/>
      <c r="AM52" s="28"/>
      <c r="AO52" s="28"/>
      <c r="AQ52" s="28"/>
      <c r="AS52" s="28"/>
      <c r="AU52" s="28"/>
      <c r="AW52" s="28"/>
      <c r="AY52" s="28"/>
    </row>
    <row r="53" spans="1:51" x14ac:dyDescent="0.35">
      <c r="A53" s="8" t="str">
        <f>A52</f>
        <v>IL</v>
      </c>
      <c r="B53" s="8" t="s">
        <v>40</v>
      </c>
      <c r="C53" s="8">
        <v>42</v>
      </c>
      <c r="D53" s="8">
        <v>18</v>
      </c>
      <c r="E53" s="9">
        <v>0.42859999999999998</v>
      </c>
      <c r="F53" s="8">
        <v>10</v>
      </c>
      <c r="G53" s="9">
        <v>0.23810000000000001</v>
      </c>
      <c r="H53" s="8">
        <v>1</v>
      </c>
      <c r="I53" s="9">
        <v>2.3800000000000002E-2</v>
      </c>
      <c r="J53" s="8">
        <v>5</v>
      </c>
      <c r="K53" s="9">
        <v>0.11899999999999999</v>
      </c>
      <c r="L53" s="8">
        <v>1</v>
      </c>
      <c r="M53" s="9">
        <v>2.3800000000000002E-2</v>
      </c>
      <c r="N53" s="8">
        <v>1</v>
      </c>
      <c r="O53" s="9">
        <v>2.3800000000000002E-2</v>
      </c>
      <c r="P53" s="8">
        <v>2</v>
      </c>
      <c r="Q53" s="9">
        <v>4.7600000000000003E-2</v>
      </c>
      <c r="R53" s="8">
        <v>0</v>
      </c>
      <c r="S53" s="9">
        <v>0</v>
      </c>
      <c r="T53" s="8">
        <v>1</v>
      </c>
      <c r="U53" s="9">
        <v>2.3800000000000002E-2</v>
      </c>
      <c r="V53" s="8">
        <v>0</v>
      </c>
      <c r="W53" s="9">
        <v>0</v>
      </c>
      <c r="X53" s="8">
        <v>0</v>
      </c>
      <c r="Y53" s="9">
        <v>0</v>
      </c>
      <c r="AE53" s="28"/>
      <c r="AG53" s="28"/>
      <c r="AI53" s="28"/>
      <c r="AK53" s="28"/>
      <c r="AM53" s="28"/>
      <c r="AO53" s="28"/>
      <c r="AQ53" s="28"/>
      <c r="AS53" s="28"/>
      <c r="AU53" s="28"/>
      <c r="AW53" s="28"/>
      <c r="AY53" s="28"/>
    </row>
    <row r="54" spans="1:51" x14ac:dyDescent="0.35">
      <c r="A54" s="5" t="str">
        <f>A53</f>
        <v>IL</v>
      </c>
      <c r="B54" s="5" t="s">
        <v>93</v>
      </c>
      <c r="C54" s="6">
        <f t="shared" ref="C54:Y54" si="15">SUM(C52:C53)</f>
        <v>481</v>
      </c>
      <c r="D54" s="6">
        <f t="shared" si="15"/>
        <v>77</v>
      </c>
      <c r="E54" s="7">
        <f t="shared" si="15"/>
        <v>0.56299999999999994</v>
      </c>
      <c r="F54" s="6">
        <f t="shared" si="15"/>
        <v>25</v>
      </c>
      <c r="G54" s="7">
        <f t="shared" si="15"/>
        <v>0.27229999999999999</v>
      </c>
      <c r="H54" s="6">
        <f t="shared" si="15"/>
        <v>7</v>
      </c>
      <c r="I54" s="7">
        <f t="shared" si="15"/>
        <v>3.7500000000000006E-2</v>
      </c>
      <c r="J54" s="6">
        <f t="shared" si="15"/>
        <v>11</v>
      </c>
      <c r="K54" s="7">
        <f t="shared" si="15"/>
        <v>0.13269999999999998</v>
      </c>
      <c r="L54" s="6">
        <f t="shared" si="15"/>
        <v>9</v>
      </c>
      <c r="M54" s="7">
        <f t="shared" si="15"/>
        <v>4.2000000000000003E-2</v>
      </c>
      <c r="N54" s="6">
        <f t="shared" si="15"/>
        <v>7</v>
      </c>
      <c r="O54" s="7">
        <f t="shared" si="15"/>
        <v>3.7500000000000006E-2</v>
      </c>
      <c r="P54" s="6">
        <f t="shared" si="15"/>
        <v>22</v>
      </c>
      <c r="Q54" s="7">
        <f t="shared" si="15"/>
        <v>9.3200000000000005E-2</v>
      </c>
      <c r="R54" s="6">
        <f t="shared" si="15"/>
        <v>0</v>
      </c>
      <c r="S54" s="7">
        <f t="shared" si="15"/>
        <v>0</v>
      </c>
      <c r="T54" s="6">
        <f t="shared" si="15"/>
        <v>4</v>
      </c>
      <c r="U54" s="7">
        <f t="shared" si="15"/>
        <v>3.0600000000000002E-2</v>
      </c>
      <c r="V54" s="6">
        <f t="shared" si="15"/>
        <v>0</v>
      </c>
      <c r="W54" s="7">
        <f t="shared" si="15"/>
        <v>0</v>
      </c>
      <c r="X54" s="6">
        <f t="shared" si="15"/>
        <v>1</v>
      </c>
      <c r="Y54" s="7">
        <f t="shared" si="15"/>
        <v>2.3E-3</v>
      </c>
    </row>
    <row r="55" spans="1:51" x14ac:dyDescent="0.35">
      <c r="A55" s="8" t="s">
        <v>56</v>
      </c>
      <c r="B55" s="8" t="s">
        <v>39</v>
      </c>
      <c r="C55" s="8">
        <v>315</v>
      </c>
      <c r="D55" s="8">
        <v>9</v>
      </c>
      <c r="E55" s="9">
        <v>2.86E-2</v>
      </c>
      <c r="F55" s="8">
        <v>2</v>
      </c>
      <c r="G55" s="9">
        <v>6.3E-3</v>
      </c>
      <c r="H55" s="8">
        <v>0</v>
      </c>
      <c r="I55" s="9">
        <v>0</v>
      </c>
      <c r="J55" s="8">
        <v>5</v>
      </c>
      <c r="K55" s="9">
        <v>1.5900000000000001E-2</v>
      </c>
      <c r="L55" s="8">
        <v>1</v>
      </c>
      <c r="M55" s="9">
        <v>3.2000000000000002E-3</v>
      </c>
      <c r="N55" s="8">
        <v>3</v>
      </c>
      <c r="O55" s="9">
        <v>9.4999999999999998E-3</v>
      </c>
      <c r="P55" s="8">
        <v>0</v>
      </c>
      <c r="Q55" s="9">
        <v>0</v>
      </c>
      <c r="R55" s="8">
        <v>0</v>
      </c>
      <c r="S55" s="9">
        <v>0</v>
      </c>
      <c r="T55" s="8">
        <v>0</v>
      </c>
      <c r="U55" s="9">
        <v>0</v>
      </c>
      <c r="V55" s="8">
        <v>0</v>
      </c>
      <c r="W55" s="9">
        <v>0</v>
      </c>
      <c r="X55" s="8">
        <v>0</v>
      </c>
      <c r="Y55" s="9">
        <v>0</v>
      </c>
      <c r="AE55" s="28"/>
      <c r="AG55" s="28"/>
      <c r="AI55" s="28"/>
      <c r="AK55" s="28"/>
      <c r="AM55" s="28"/>
      <c r="AO55" s="28"/>
      <c r="AQ55" s="28"/>
      <c r="AS55" s="28"/>
      <c r="AU55" s="28"/>
      <c r="AW55" s="28"/>
      <c r="AY55" s="28"/>
    </row>
    <row r="56" spans="1:51" x14ac:dyDescent="0.35">
      <c r="A56" s="8" t="str">
        <f>A55</f>
        <v>IN</v>
      </c>
      <c r="B56" s="8" t="s">
        <v>40</v>
      </c>
      <c r="C56" s="8">
        <v>171</v>
      </c>
      <c r="D56" s="8">
        <v>20</v>
      </c>
      <c r="E56" s="9">
        <v>0.11700000000000001</v>
      </c>
      <c r="F56" s="8">
        <v>17</v>
      </c>
      <c r="G56" s="9">
        <v>9.9400000000000002E-2</v>
      </c>
      <c r="H56" s="8">
        <v>0</v>
      </c>
      <c r="I56" s="9">
        <v>0</v>
      </c>
      <c r="J56" s="8">
        <v>3</v>
      </c>
      <c r="K56" s="9">
        <v>1.7500000000000002E-2</v>
      </c>
      <c r="L56" s="8">
        <v>0</v>
      </c>
      <c r="M56" s="9">
        <v>0</v>
      </c>
      <c r="N56" s="8">
        <v>0</v>
      </c>
      <c r="O56" s="9">
        <v>0</v>
      </c>
      <c r="P56" s="8">
        <v>0</v>
      </c>
      <c r="Q56" s="9">
        <v>0</v>
      </c>
      <c r="R56" s="8">
        <v>0</v>
      </c>
      <c r="S56" s="9">
        <v>0</v>
      </c>
      <c r="T56" s="8">
        <v>0</v>
      </c>
      <c r="U56" s="9">
        <v>0</v>
      </c>
      <c r="V56" s="8">
        <v>0</v>
      </c>
      <c r="W56" s="9">
        <v>0</v>
      </c>
      <c r="X56" s="8">
        <v>0</v>
      </c>
      <c r="Y56" s="9">
        <v>0</v>
      </c>
      <c r="AE56" s="28"/>
      <c r="AG56" s="28"/>
      <c r="AI56" s="28"/>
      <c r="AK56" s="28"/>
      <c r="AM56" s="28"/>
      <c r="AO56" s="28"/>
      <c r="AQ56" s="28"/>
      <c r="AS56" s="28"/>
      <c r="AU56" s="28"/>
      <c r="AW56" s="28"/>
      <c r="AY56" s="28"/>
    </row>
    <row r="57" spans="1:51" x14ac:dyDescent="0.35">
      <c r="A57" s="5" t="str">
        <f>A56</f>
        <v>IN</v>
      </c>
      <c r="B57" s="5" t="s">
        <v>93</v>
      </c>
      <c r="C57" s="6">
        <f t="shared" ref="C57:Y57" si="16">SUM(C55:C56)</f>
        <v>486</v>
      </c>
      <c r="D57" s="6">
        <f t="shared" si="16"/>
        <v>29</v>
      </c>
      <c r="E57" s="7">
        <f t="shared" si="16"/>
        <v>0.14560000000000001</v>
      </c>
      <c r="F57" s="6">
        <f t="shared" si="16"/>
        <v>19</v>
      </c>
      <c r="G57" s="7">
        <f t="shared" si="16"/>
        <v>0.1057</v>
      </c>
      <c r="H57" s="6">
        <f t="shared" si="16"/>
        <v>0</v>
      </c>
      <c r="I57" s="7">
        <f t="shared" si="16"/>
        <v>0</v>
      </c>
      <c r="J57" s="6">
        <f t="shared" si="16"/>
        <v>8</v>
      </c>
      <c r="K57" s="7">
        <f t="shared" si="16"/>
        <v>3.3399999999999999E-2</v>
      </c>
      <c r="L57" s="6">
        <f t="shared" si="16"/>
        <v>1</v>
      </c>
      <c r="M57" s="7">
        <f t="shared" si="16"/>
        <v>3.2000000000000002E-3</v>
      </c>
      <c r="N57" s="6">
        <f t="shared" si="16"/>
        <v>3</v>
      </c>
      <c r="O57" s="7">
        <f t="shared" si="16"/>
        <v>9.4999999999999998E-3</v>
      </c>
      <c r="P57" s="6">
        <f t="shared" si="16"/>
        <v>0</v>
      </c>
      <c r="Q57" s="7">
        <f t="shared" si="16"/>
        <v>0</v>
      </c>
      <c r="R57" s="6">
        <f t="shared" si="16"/>
        <v>0</v>
      </c>
      <c r="S57" s="7">
        <f t="shared" si="16"/>
        <v>0</v>
      </c>
      <c r="T57" s="6">
        <f t="shared" si="16"/>
        <v>0</v>
      </c>
      <c r="U57" s="7">
        <f t="shared" si="16"/>
        <v>0</v>
      </c>
      <c r="V57" s="6">
        <f t="shared" si="16"/>
        <v>0</v>
      </c>
      <c r="W57" s="7">
        <f t="shared" si="16"/>
        <v>0</v>
      </c>
      <c r="X57" s="6">
        <f t="shared" si="16"/>
        <v>0</v>
      </c>
      <c r="Y57" s="7">
        <f t="shared" si="16"/>
        <v>0</v>
      </c>
    </row>
    <row r="58" spans="1:51" x14ac:dyDescent="0.35">
      <c r="A58" s="8" t="s">
        <v>57</v>
      </c>
      <c r="B58" s="8" t="s">
        <v>39</v>
      </c>
      <c r="C58" s="8">
        <v>410</v>
      </c>
      <c r="D58" s="8">
        <v>91</v>
      </c>
      <c r="E58" s="9">
        <v>0.222</v>
      </c>
      <c r="F58" s="8">
        <v>20</v>
      </c>
      <c r="G58" s="9">
        <v>4.8800000000000003E-2</v>
      </c>
      <c r="H58" s="8">
        <v>4</v>
      </c>
      <c r="I58" s="9">
        <v>9.7999999999999997E-3</v>
      </c>
      <c r="J58" s="8">
        <v>12</v>
      </c>
      <c r="K58" s="9">
        <v>2.93E-2</v>
      </c>
      <c r="L58" s="8">
        <v>6</v>
      </c>
      <c r="M58" s="9">
        <v>1.46E-2</v>
      </c>
      <c r="N58" s="8">
        <v>47</v>
      </c>
      <c r="O58" s="9">
        <v>0.11459999999999999</v>
      </c>
      <c r="P58" s="8">
        <v>0</v>
      </c>
      <c r="Q58" s="9">
        <v>0</v>
      </c>
      <c r="R58" s="8">
        <v>2</v>
      </c>
      <c r="S58" s="9">
        <v>4.8999999999999998E-3</v>
      </c>
      <c r="T58" s="8">
        <v>0</v>
      </c>
      <c r="U58" s="9">
        <v>0</v>
      </c>
      <c r="V58" s="8">
        <v>6</v>
      </c>
      <c r="W58" s="9">
        <v>1.46E-2</v>
      </c>
      <c r="X58" s="8">
        <v>0</v>
      </c>
      <c r="Y58" s="9">
        <v>0</v>
      </c>
      <c r="AE58" s="28"/>
      <c r="AG58" s="28"/>
      <c r="AI58" s="28"/>
      <c r="AK58" s="28"/>
      <c r="AM58" s="28"/>
      <c r="AO58" s="28"/>
      <c r="AQ58" s="28"/>
      <c r="AS58" s="28"/>
      <c r="AU58" s="28"/>
      <c r="AW58" s="28"/>
      <c r="AY58" s="28"/>
    </row>
    <row r="59" spans="1:51" x14ac:dyDescent="0.35">
      <c r="A59" s="8" t="str">
        <f>A58</f>
        <v>KS</v>
      </c>
      <c r="B59" s="8" t="s">
        <v>40</v>
      </c>
      <c r="C59" s="8">
        <v>73</v>
      </c>
      <c r="D59" s="8">
        <v>14</v>
      </c>
      <c r="E59" s="9">
        <v>0.1918</v>
      </c>
      <c r="F59" s="8">
        <v>10</v>
      </c>
      <c r="G59" s="9">
        <v>0.13700000000000001</v>
      </c>
      <c r="H59" s="8">
        <v>0</v>
      </c>
      <c r="I59" s="9">
        <v>0</v>
      </c>
      <c r="J59" s="8">
        <v>5</v>
      </c>
      <c r="K59" s="9">
        <v>6.8500000000000005E-2</v>
      </c>
      <c r="L59" s="8">
        <v>0</v>
      </c>
      <c r="M59" s="9">
        <v>0</v>
      </c>
      <c r="N59" s="8">
        <v>0</v>
      </c>
      <c r="O59" s="9">
        <v>0</v>
      </c>
      <c r="P59" s="8">
        <v>0</v>
      </c>
      <c r="Q59" s="9">
        <v>0</v>
      </c>
      <c r="R59" s="8">
        <v>1</v>
      </c>
      <c r="S59" s="9">
        <v>1.37E-2</v>
      </c>
      <c r="T59" s="8">
        <v>1</v>
      </c>
      <c r="U59" s="9">
        <v>1.37E-2</v>
      </c>
      <c r="V59" s="8">
        <v>0</v>
      </c>
      <c r="W59" s="9">
        <v>0</v>
      </c>
      <c r="X59" s="8">
        <v>0</v>
      </c>
      <c r="Y59" s="9">
        <v>0</v>
      </c>
      <c r="AE59" s="28"/>
      <c r="AG59" s="28"/>
      <c r="AI59" s="28"/>
      <c r="AK59" s="28"/>
      <c r="AM59" s="28"/>
      <c r="AO59" s="28"/>
      <c r="AQ59" s="28"/>
      <c r="AS59" s="28"/>
      <c r="AU59" s="28"/>
      <c r="AW59" s="28"/>
      <c r="AY59" s="28"/>
    </row>
    <row r="60" spans="1:51" x14ac:dyDescent="0.35">
      <c r="A60" s="5" t="str">
        <f>A59</f>
        <v>KS</v>
      </c>
      <c r="B60" s="5" t="s">
        <v>93</v>
      </c>
      <c r="C60" s="6">
        <f t="shared" ref="C60:Y60" si="17">SUM(C58:C59)</f>
        <v>483</v>
      </c>
      <c r="D60" s="6">
        <f t="shared" si="17"/>
        <v>105</v>
      </c>
      <c r="E60" s="7">
        <f t="shared" si="17"/>
        <v>0.4138</v>
      </c>
      <c r="F60" s="6">
        <f t="shared" si="17"/>
        <v>30</v>
      </c>
      <c r="G60" s="7">
        <f t="shared" si="17"/>
        <v>0.18580000000000002</v>
      </c>
      <c r="H60" s="6">
        <f t="shared" si="17"/>
        <v>4</v>
      </c>
      <c r="I60" s="7">
        <f t="shared" si="17"/>
        <v>9.7999999999999997E-3</v>
      </c>
      <c r="J60" s="6">
        <f t="shared" si="17"/>
        <v>17</v>
      </c>
      <c r="K60" s="7">
        <f t="shared" si="17"/>
        <v>9.7799999999999998E-2</v>
      </c>
      <c r="L60" s="6">
        <f t="shared" si="17"/>
        <v>6</v>
      </c>
      <c r="M60" s="7">
        <f t="shared" si="17"/>
        <v>1.46E-2</v>
      </c>
      <c r="N60" s="6">
        <f t="shared" si="17"/>
        <v>47</v>
      </c>
      <c r="O60" s="7">
        <f t="shared" si="17"/>
        <v>0.11459999999999999</v>
      </c>
      <c r="P60" s="6">
        <f t="shared" si="17"/>
        <v>0</v>
      </c>
      <c r="Q60" s="7">
        <f t="shared" si="17"/>
        <v>0</v>
      </c>
      <c r="R60" s="6">
        <f t="shared" si="17"/>
        <v>3</v>
      </c>
      <c r="S60" s="7">
        <f t="shared" si="17"/>
        <v>1.8599999999999998E-2</v>
      </c>
      <c r="T60" s="6">
        <f t="shared" si="17"/>
        <v>1</v>
      </c>
      <c r="U60" s="7">
        <f t="shared" si="17"/>
        <v>1.37E-2</v>
      </c>
      <c r="V60" s="6">
        <f t="shared" si="17"/>
        <v>6</v>
      </c>
      <c r="W60" s="7">
        <f t="shared" si="17"/>
        <v>1.46E-2</v>
      </c>
      <c r="X60" s="6">
        <f t="shared" si="17"/>
        <v>0</v>
      </c>
      <c r="Y60" s="7">
        <f t="shared" si="17"/>
        <v>0</v>
      </c>
    </row>
    <row r="61" spans="1:51" x14ac:dyDescent="0.35">
      <c r="A61" s="8" t="s">
        <v>58</v>
      </c>
      <c r="B61" s="8" t="s">
        <v>39</v>
      </c>
      <c r="C61" s="8">
        <v>342</v>
      </c>
      <c r="D61" s="8">
        <v>122</v>
      </c>
      <c r="E61" s="9">
        <v>0.35670000000000002</v>
      </c>
      <c r="F61" s="8">
        <v>9</v>
      </c>
      <c r="G61" s="9">
        <v>2.63E-2</v>
      </c>
      <c r="H61" s="8">
        <v>11</v>
      </c>
      <c r="I61" s="9">
        <v>3.2199999999999999E-2</v>
      </c>
      <c r="J61" s="8">
        <v>5</v>
      </c>
      <c r="K61" s="9">
        <v>1.46E-2</v>
      </c>
      <c r="L61" s="8">
        <v>3</v>
      </c>
      <c r="M61" s="9">
        <v>8.8000000000000005E-3</v>
      </c>
      <c r="N61" s="8">
        <v>102</v>
      </c>
      <c r="O61" s="9">
        <v>0.29820000000000002</v>
      </c>
      <c r="P61" s="8">
        <v>0</v>
      </c>
      <c r="Q61" s="9">
        <v>0</v>
      </c>
      <c r="R61" s="8">
        <v>0</v>
      </c>
      <c r="S61" s="9">
        <v>0</v>
      </c>
      <c r="T61" s="8">
        <v>1</v>
      </c>
      <c r="U61" s="9">
        <v>2.8999999999999998E-3</v>
      </c>
      <c r="V61" s="8">
        <v>1</v>
      </c>
      <c r="W61" s="9">
        <v>2.8999999999999998E-3</v>
      </c>
      <c r="X61" s="8">
        <v>0</v>
      </c>
      <c r="Y61" s="9">
        <v>0</v>
      </c>
      <c r="AE61" s="28"/>
      <c r="AG61" s="28"/>
      <c r="AI61" s="28"/>
      <c r="AK61" s="28"/>
      <c r="AM61" s="28"/>
      <c r="AO61" s="28"/>
      <c r="AQ61" s="28"/>
      <c r="AS61" s="28"/>
      <c r="AU61" s="28"/>
      <c r="AW61" s="28"/>
      <c r="AY61" s="28"/>
    </row>
    <row r="62" spans="1:51" x14ac:dyDescent="0.35">
      <c r="A62" s="8" t="str">
        <f>A61</f>
        <v>KY</v>
      </c>
      <c r="B62" s="8" t="s">
        <v>40</v>
      </c>
      <c r="C62" s="8">
        <v>129</v>
      </c>
      <c r="D62" s="8">
        <v>86</v>
      </c>
      <c r="E62" s="9">
        <v>0.66669999999999996</v>
      </c>
      <c r="F62" s="8">
        <v>5</v>
      </c>
      <c r="G62" s="9">
        <v>3.8800000000000001E-2</v>
      </c>
      <c r="H62" s="8">
        <v>13</v>
      </c>
      <c r="I62" s="9">
        <v>0.1008</v>
      </c>
      <c r="J62" s="8">
        <v>3</v>
      </c>
      <c r="K62" s="9">
        <v>2.3300000000000001E-2</v>
      </c>
      <c r="L62" s="8">
        <v>0</v>
      </c>
      <c r="M62" s="9">
        <v>0</v>
      </c>
      <c r="N62" s="8">
        <v>68</v>
      </c>
      <c r="O62" s="9">
        <v>0.52710000000000001</v>
      </c>
      <c r="P62" s="8">
        <v>0</v>
      </c>
      <c r="Q62" s="9">
        <v>0</v>
      </c>
      <c r="R62" s="8">
        <v>2</v>
      </c>
      <c r="S62" s="9">
        <v>1.55E-2</v>
      </c>
      <c r="T62" s="8">
        <v>1</v>
      </c>
      <c r="U62" s="9">
        <v>7.7999999999999996E-3</v>
      </c>
      <c r="V62" s="8">
        <v>0</v>
      </c>
      <c r="W62" s="9">
        <v>0</v>
      </c>
      <c r="X62" s="8">
        <v>0</v>
      </c>
      <c r="Y62" s="9">
        <v>0</v>
      </c>
      <c r="AE62" s="28"/>
      <c r="AG62" s="28"/>
      <c r="AI62" s="28"/>
      <c r="AK62" s="28"/>
      <c r="AM62" s="28"/>
      <c r="AO62" s="28"/>
      <c r="AQ62" s="28"/>
      <c r="AS62" s="28"/>
      <c r="AU62" s="28"/>
      <c r="AW62" s="28"/>
      <c r="AY62" s="28"/>
    </row>
    <row r="63" spans="1:51" x14ac:dyDescent="0.35">
      <c r="A63" s="5" t="str">
        <f>A62</f>
        <v>KY</v>
      </c>
      <c r="B63" s="5" t="s">
        <v>93</v>
      </c>
      <c r="C63" s="6">
        <f t="shared" ref="C63:Y63" si="18">SUM(C61:C62)</f>
        <v>471</v>
      </c>
      <c r="D63" s="6">
        <f t="shared" si="18"/>
        <v>208</v>
      </c>
      <c r="E63" s="7">
        <f t="shared" si="18"/>
        <v>1.0234000000000001</v>
      </c>
      <c r="F63" s="6">
        <f t="shared" si="18"/>
        <v>14</v>
      </c>
      <c r="G63" s="7">
        <f t="shared" si="18"/>
        <v>6.5100000000000005E-2</v>
      </c>
      <c r="H63" s="6">
        <f t="shared" si="18"/>
        <v>24</v>
      </c>
      <c r="I63" s="7">
        <f t="shared" si="18"/>
        <v>0.13300000000000001</v>
      </c>
      <c r="J63" s="6">
        <f t="shared" si="18"/>
        <v>8</v>
      </c>
      <c r="K63" s="7">
        <f t="shared" si="18"/>
        <v>3.7900000000000003E-2</v>
      </c>
      <c r="L63" s="6">
        <f t="shared" si="18"/>
        <v>3</v>
      </c>
      <c r="M63" s="7">
        <f t="shared" si="18"/>
        <v>8.8000000000000005E-3</v>
      </c>
      <c r="N63" s="6">
        <f t="shared" si="18"/>
        <v>170</v>
      </c>
      <c r="O63" s="7">
        <f t="shared" si="18"/>
        <v>0.82530000000000003</v>
      </c>
      <c r="P63" s="6">
        <f t="shared" si="18"/>
        <v>0</v>
      </c>
      <c r="Q63" s="7">
        <f t="shared" si="18"/>
        <v>0</v>
      </c>
      <c r="R63" s="6">
        <f t="shared" si="18"/>
        <v>2</v>
      </c>
      <c r="S63" s="7">
        <f t="shared" si="18"/>
        <v>1.55E-2</v>
      </c>
      <c r="T63" s="6">
        <f t="shared" si="18"/>
        <v>2</v>
      </c>
      <c r="U63" s="7">
        <f t="shared" si="18"/>
        <v>1.0699999999999999E-2</v>
      </c>
      <c r="V63" s="6">
        <f t="shared" si="18"/>
        <v>1</v>
      </c>
      <c r="W63" s="7">
        <f t="shared" si="18"/>
        <v>2.8999999999999998E-3</v>
      </c>
      <c r="X63" s="6">
        <f t="shared" si="18"/>
        <v>0</v>
      </c>
      <c r="Y63" s="7">
        <f t="shared" si="18"/>
        <v>0</v>
      </c>
    </row>
    <row r="64" spans="1:51" x14ac:dyDescent="0.35">
      <c r="A64" s="8" t="s">
        <v>59</v>
      </c>
      <c r="B64" s="8" t="s">
        <v>39</v>
      </c>
      <c r="C64" s="8">
        <v>390</v>
      </c>
      <c r="D64" s="8">
        <v>38</v>
      </c>
      <c r="E64" s="9">
        <v>9.74E-2</v>
      </c>
      <c r="F64" s="8">
        <v>20</v>
      </c>
      <c r="G64" s="9">
        <v>5.1299999999999998E-2</v>
      </c>
      <c r="H64" s="8">
        <v>2</v>
      </c>
      <c r="I64" s="9">
        <v>5.1000000000000004E-3</v>
      </c>
      <c r="J64" s="8">
        <v>10</v>
      </c>
      <c r="K64" s="9">
        <v>2.5600000000000001E-2</v>
      </c>
      <c r="L64" s="8">
        <v>3</v>
      </c>
      <c r="M64" s="9">
        <v>7.7000000000000002E-3</v>
      </c>
      <c r="N64" s="8">
        <v>0</v>
      </c>
      <c r="O64" s="9">
        <v>0</v>
      </c>
      <c r="P64" s="8">
        <v>0</v>
      </c>
      <c r="Q64" s="9">
        <v>0</v>
      </c>
      <c r="R64" s="8">
        <v>0</v>
      </c>
      <c r="S64" s="9">
        <v>0</v>
      </c>
      <c r="T64" s="8">
        <v>4</v>
      </c>
      <c r="U64" s="9">
        <v>1.03E-2</v>
      </c>
      <c r="V64" s="8">
        <v>1</v>
      </c>
      <c r="W64" s="9">
        <v>2.5999999999999999E-3</v>
      </c>
      <c r="X64" s="8">
        <v>0</v>
      </c>
      <c r="Y64" s="9">
        <v>0</v>
      </c>
      <c r="AE64" s="28"/>
      <c r="AG64" s="28"/>
      <c r="AI64" s="28"/>
      <c r="AK64" s="28"/>
      <c r="AM64" s="28"/>
      <c r="AO64" s="28"/>
      <c r="AQ64" s="28"/>
      <c r="AS64" s="28"/>
      <c r="AU64" s="28"/>
      <c r="AW64" s="28"/>
      <c r="AY64" s="28"/>
    </row>
    <row r="65" spans="1:51" x14ac:dyDescent="0.35">
      <c r="A65" s="8" t="str">
        <f>A64</f>
        <v>LA</v>
      </c>
      <c r="B65" s="8" t="s">
        <v>40</v>
      </c>
      <c r="C65" s="8">
        <v>91</v>
      </c>
      <c r="D65" s="8">
        <v>23</v>
      </c>
      <c r="E65" s="9">
        <v>0.25269999999999998</v>
      </c>
      <c r="F65" s="8">
        <v>12</v>
      </c>
      <c r="G65" s="9">
        <v>0.13189999999999999</v>
      </c>
      <c r="H65" s="8">
        <v>0</v>
      </c>
      <c r="I65" s="9">
        <v>0</v>
      </c>
      <c r="J65" s="8">
        <v>9</v>
      </c>
      <c r="K65" s="9">
        <v>9.8900000000000002E-2</v>
      </c>
      <c r="L65" s="8">
        <v>3</v>
      </c>
      <c r="M65" s="9">
        <v>3.3000000000000002E-2</v>
      </c>
      <c r="N65" s="8">
        <v>0</v>
      </c>
      <c r="O65" s="9">
        <v>0</v>
      </c>
      <c r="P65" s="8">
        <v>0</v>
      </c>
      <c r="Q65" s="9">
        <v>0</v>
      </c>
      <c r="R65" s="8">
        <v>1</v>
      </c>
      <c r="S65" s="9">
        <v>1.0999999999999999E-2</v>
      </c>
      <c r="T65" s="8">
        <v>3</v>
      </c>
      <c r="U65" s="9">
        <v>3.3000000000000002E-2</v>
      </c>
      <c r="V65" s="8">
        <v>0</v>
      </c>
      <c r="W65" s="9">
        <v>0</v>
      </c>
      <c r="X65" s="8">
        <v>0</v>
      </c>
      <c r="Y65" s="9">
        <v>0</v>
      </c>
      <c r="AE65" s="28"/>
      <c r="AG65" s="28"/>
      <c r="AI65" s="28"/>
      <c r="AK65" s="28"/>
      <c r="AM65" s="28"/>
      <c r="AO65" s="28"/>
      <c r="AQ65" s="28"/>
      <c r="AS65" s="28"/>
      <c r="AU65" s="28"/>
      <c r="AW65" s="28"/>
      <c r="AY65" s="28"/>
    </row>
    <row r="66" spans="1:51" x14ac:dyDescent="0.35">
      <c r="A66" s="5" t="str">
        <f>A65</f>
        <v>LA</v>
      </c>
      <c r="B66" s="5" t="s">
        <v>93</v>
      </c>
      <c r="C66" s="6">
        <f t="shared" ref="C66:Y66" si="19">SUM(C64:C65)</f>
        <v>481</v>
      </c>
      <c r="D66" s="6">
        <f t="shared" si="19"/>
        <v>61</v>
      </c>
      <c r="E66" s="7">
        <f t="shared" si="19"/>
        <v>0.35009999999999997</v>
      </c>
      <c r="F66" s="6">
        <f t="shared" si="19"/>
        <v>32</v>
      </c>
      <c r="G66" s="7">
        <f t="shared" si="19"/>
        <v>0.18319999999999997</v>
      </c>
      <c r="H66" s="6">
        <f t="shared" si="19"/>
        <v>2</v>
      </c>
      <c r="I66" s="7">
        <f t="shared" si="19"/>
        <v>5.1000000000000004E-3</v>
      </c>
      <c r="J66" s="6">
        <f t="shared" si="19"/>
        <v>19</v>
      </c>
      <c r="K66" s="7">
        <f t="shared" si="19"/>
        <v>0.1245</v>
      </c>
      <c r="L66" s="6">
        <f t="shared" si="19"/>
        <v>6</v>
      </c>
      <c r="M66" s="7">
        <f t="shared" si="19"/>
        <v>4.07E-2</v>
      </c>
      <c r="N66" s="6">
        <f t="shared" si="19"/>
        <v>0</v>
      </c>
      <c r="O66" s="7">
        <f t="shared" si="19"/>
        <v>0</v>
      </c>
      <c r="P66" s="6">
        <f t="shared" si="19"/>
        <v>0</v>
      </c>
      <c r="Q66" s="7">
        <f t="shared" si="19"/>
        <v>0</v>
      </c>
      <c r="R66" s="6">
        <f t="shared" si="19"/>
        <v>1</v>
      </c>
      <c r="S66" s="7">
        <f t="shared" si="19"/>
        <v>1.0999999999999999E-2</v>
      </c>
      <c r="T66" s="6">
        <f t="shared" si="19"/>
        <v>7</v>
      </c>
      <c r="U66" s="7">
        <f t="shared" si="19"/>
        <v>4.3300000000000005E-2</v>
      </c>
      <c r="V66" s="6">
        <f t="shared" si="19"/>
        <v>1</v>
      </c>
      <c r="W66" s="7">
        <f t="shared" si="19"/>
        <v>2.5999999999999999E-3</v>
      </c>
      <c r="X66" s="6">
        <f t="shared" si="19"/>
        <v>0</v>
      </c>
      <c r="Y66" s="7">
        <f t="shared" si="19"/>
        <v>0</v>
      </c>
    </row>
    <row r="67" spans="1:51" x14ac:dyDescent="0.35">
      <c r="A67" s="8" t="s">
        <v>60</v>
      </c>
      <c r="B67" s="8" t="s">
        <v>39</v>
      </c>
      <c r="C67" s="8">
        <v>336</v>
      </c>
      <c r="D67" s="8">
        <v>86</v>
      </c>
      <c r="E67" s="9">
        <v>0.25600000000000001</v>
      </c>
      <c r="F67" s="8">
        <v>21</v>
      </c>
      <c r="G67" s="9">
        <v>6.25E-2</v>
      </c>
      <c r="H67" s="8">
        <v>3</v>
      </c>
      <c r="I67" s="9">
        <v>8.8999999999999999E-3</v>
      </c>
      <c r="J67" s="8">
        <v>11</v>
      </c>
      <c r="K67" s="9">
        <v>3.27E-2</v>
      </c>
      <c r="L67" s="8">
        <v>21</v>
      </c>
      <c r="M67" s="9">
        <v>6.25E-2</v>
      </c>
      <c r="N67" s="8">
        <v>46</v>
      </c>
      <c r="O67" s="9">
        <v>0.13689999999999999</v>
      </c>
      <c r="P67" s="8">
        <v>0</v>
      </c>
      <c r="Q67" s="9">
        <v>0</v>
      </c>
      <c r="R67" s="8">
        <v>1</v>
      </c>
      <c r="S67" s="9">
        <v>3.0000000000000001E-3</v>
      </c>
      <c r="T67" s="8">
        <v>2</v>
      </c>
      <c r="U67" s="9">
        <v>6.0000000000000001E-3</v>
      </c>
      <c r="V67" s="8">
        <v>2</v>
      </c>
      <c r="W67" s="9">
        <v>6.0000000000000001E-3</v>
      </c>
      <c r="X67" s="8">
        <v>3</v>
      </c>
      <c r="Y67" s="9">
        <v>8.8999999999999999E-3</v>
      </c>
      <c r="AE67" s="28"/>
      <c r="AG67" s="28"/>
      <c r="AI67" s="28"/>
      <c r="AK67" s="28"/>
      <c r="AM67" s="28"/>
      <c r="AO67" s="28"/>
      <c r="AQ67" s="28"/>
      <c r="AS67" s="28"/>
      <c r="AU67" s="28"/>
      <c r="AW67" s="28"/>
      <c r="AY67" s="28"/>
    </row>
    <row r="68" spans="1:51" x14ac:dyDescent="0.35">
      <c r="A68" s="8" t="str">
        <f>A67</f>
        <v>MA</v>
      </c>
      <c r="B68" s="8" t="s">
        <v>40</v>
      </c>
      <c r="C68" s="8">
        <v>98</v>
      </c>
      <c r="D68" s="8">
        <v>30</v>
      </c>
      <c r="E68" s="9">
        <v>0.30609999999999998</v>
      </c>
      <c r="F68" s="8">
        <v>14</v>
      </c>
      <c r="G68" s="9">
        <v>0.1429</v>
      </c>
      <c r="H68" s="8">
        <v>0</v>
      </c>
      <c r="I68" s="9">
        <v>0</v>
      </c>
      <c r="J68" s="8">
        <v>10</v>
      </c>
      <c r="K68" s="9">
        <v>0.10199999999999999</v>
      </c>
      <c r="L68" s="8">
        <v>5</v>
      </c>
      <c r="M68" s="9">
        <v>5.0999999999999997E-2</v>
      </c>
      <c r="N68" s="8">
        <v>4</v>
      </c>
      <c r="O68" s="9">
        <v>4.0800000000000003E-2</v>
      </c>
      <c r="P68" s="8">
        <v>0</v>
      </c>
      <c r="Q68" s="9">
        <v>0</v>
      </c>
      <c r="R68" s="8">
        <v>3</v>
      </c>
      <c r="S68" s="9">
        <v>3.0599999999999999E-2</v>
      </c>
      <c r="T68" s="8">
        <v>1</v>
      </c>
      <c r="U68" s="9">
        <v>1.0200000000000001E-2</v>
      </c>
      <c r="V68" s="8">
        <v>0</v>
      </c>
      <c r="W68" s="9">
        <v>0</v>
      </c>
      <c r="X68" s="8">
        <v>0</v>
      </c>
      <c r="Y68" s="9">
        <v>0</v>
      </c>
      <c r="AE68" s="28"/>
      <c r="AG68" s="28"/>
      <c r="AI68" s="28"/>
      <c r="AK68" s="28"/>
      <c r="AM68" s="28"/>
      <c r="AO68" s="28"/>
      <c r="AQ68" s="28"/>
      <c r="AS68" s="28"/>
      <c r="AU68" s="28"/>
      <c r="AW68" s="28"/>
      <c r="AY68" s="28"/>
    </row>
    <row r="69" spans="1:51" x14ac:dyDescent="0.35">
      <c r="A69" s="5" t="str">
        <f>A68</f>
        <v>MA</v>
      </c>
      <c r="B69" s="5" t="s">
        <v>93</v>
      </c>
      <c r="C69" s="6">
        <f t="shared" ref="C69:Y69" si="20">SUM(C67:C68)</f>
        <v>434</v>
      </c>
      <c r="D69" s="6">
        <f t="shared" si="20"/>
        <v>116</v>
      </c>
      <c r="E69" s="7">
        <f t="shared" si="20"/>
        <v>0.56210000000000004</v>
      </c>
      <c r="F69" s="6">
        <f t="shared" si="20"/>
        <v>35</v>
      </c>
      <c r="G69" s="7">
        <f t="shared" si="20"/>
        <v>0.2054</v>
      </c>
      <c r="H69" s="6">
        <f t="shared" si="20"/>
        <v>3</v>
      </c>
      <c r="I69" s="7">
        <f t="shared" si="20"/>
        <v>8.8999999999999999E-3</v>
      </c>
      <c r="J69" s="6">
        <f t="shared" si="20"/>
        <v>21</v>
      </c>
      <c r="K69" s="7">
        <f t="shared" si="20"/>
        <v>0.13469999999999999</v>
      </c>
      <c r="L69" s="6">
        <f t="shared" si="20"/>
        <v>26</v>
      </c>
      <c r="M69" s="7">
        <f t="shared" si="20"/>
        <v>0.11349999999999999</v>
      </c>
      <c r="N69" s="6">
        <f t="shared" si="20"/>
        <v>50</v>
      </c>
      <c r="O69" s="7">
        <f t="shared" si="20"/>
        <v>0.1777</v>
      </c>
      <c r="P69" s="6">
        <f t="shared" si="20"/>
        <v>0</v>
      </c>
      <c r="Q69" s="7">
        <f t="shared" si="20"/>
        <v>0</v>
      </c>
      <c r="R69" s="6">
        <f t="shared" si="20"/>
        <v>4</v>
      </c>
      <c r="S69" s="7">
        <f t="shared" si="20"/>
        <v>3.3599999999999998E-2</v>
      </c>
      <c r="T69" s="6">
        <f t="shared" si="20"/>
        <v>3</v>
      </c>
      <c r="U69" s="7">
        <f t="shared" si="20"/>
        <v>1.6199999999999999E-2</v>
      </c>
      <c r="V69" s="6">
        <f t="shared" si="20"/>
        <v>2</v>
      </c>
      <c r="W69" s="7">
        <f t="shared" si="20"/>
        <v>6.0000000000000001E-3</v>
      </c>
      <c r="X69" s="6">
        <f t="shared" si="20"/>
        <v>3</v>
      </c>
      <c r="Y69" s="7">
        <f t="shared" si="20"/>
        <v>8.8999999999999999E-3</v>
      </c>
    </row>
    <row r="70" spans="1:51" x14ac:dyDescent="0.35">
      <c r="A70" s="8" t="s">
        <v>61</v>
      </c>
      <c r="B70" s="8" t="s">
        <v>39</v>
      </c>
      <c r="C70" s="8">
        <v>412</v>
      </c>
      <c r="D70" s="8">
        <v>30</v>
      </c>
      <c r="E70" s="9">
        <v>7.2800000000000004E-2</v>
      </c>
      <c r="F70" s="8">
        <v>11</v>
      </c>
      <c r="G70" s="9">
        <v>2.6700000000000002E-2</v>
      </c>
      <c r="H70" s="8">
        <v>2</v>
      </c>
      <c r="I70" s="9">
        <v>4.8999999999999998E-3</v>
      </c>
      <c r="J70" s="8">
        <v>9</v>
      </c>
      <c r="K70" s="9">
        <v>2.18E-2</v>
      </c>
      <c r="L70" s="8">
        <v>5</v>
      </c>
      <c r="M70" s="9">
        <v>1.21E-2</v>
      </c>
      <c r="N70" s="8">
        <v>3</v>
      </c>
      <c r="O70" s="9">
        <v>7.3000000000000001E-3</v>
      </c>
      <c r="P70" s="8">
        <v>0</v>
      </c>
      <c r="Q70" s="9">
        <v>0</v>
      </c>
      <c r="R70" s="8">
        <v>2</v>
      </c>
      <c r="S70" s="9">
        <v>4.8999999999999998E-3</v>
      </c>
      <c r="T70" s="8">
        <v>1</v>
      </c>
      <c r="U70" s="9">
        <v>2.3999999999999998E-3</v>
      </c>
      <c r="V70" s="8">
        <v>0</v>
      </c>
      <c r="W70" s="9">
        <v>0</v>
      </c>
      <c r="X70" s="8">
        <v>0</v>
      </c>
      <c r="Y70" s="9">
        <v>0</v>
      </c>
      <c r="AE70" s="28"/>
      <c r="AG70" s="28"/>
      <c r="AI70" s="28"/>
      <c r="AK70" s="28"/>
      <c r="AM70" s="28"/>
      <c r="AO70" s="28"/>
      <c r="AQ70" s="28"/>
      <c r="AS70" s="28"/>
      <c r="AU70" s="28"/>
      <c r="AW70" s="28"/>
      <c r="AY70" s="28"/>
    </row>
    <row r="71" spans="1:51" x14ac:dyDescent="0.35">
      <c r="A71" s="8" t="str">
        <f>A70</f>
        <v>MD</v>
      </c>
      <c r="B71" s="8" t="s">
        <v>40</v>
      </c>
      <c r="C71" s="8">
        <v>69</v>
      </c>
      <c r="D71" s="8">
        <v>8</v>
      </c>
      <c r="E71" s="9">
        <v>0.1159</v>
      </c>
      <c r="F71" s="8">
        <v>3</v>
      </c>
      <c r="G71" s="9">
        <v>4.3499999999999997E-2</v>
      </c>
      <c r="H71" s="8">
        <v>0</v>
      </c>
      <c r="I71" s="9">
        <v>0</v>
      </c>
      <c r="J71" s="8">
        <v>1</v>
      </c>
      <c r="K71" s="9">
        <v>1.4500000000000001E-2</v>
      </c>
      <c r="L71" s="8">
        <v>1</v>
      </c>
      <c r="M71" s="9">
        <v>1.4500000000000001E-2</v>
      </c>
      <c r="N71" s="8">
        <v>0</v>
      </c>
      <c r="O71" s="9">
        <v>0</v>
      </c>
      <c r="P71" s="8">
        <v>0</v>
      </c>
      <c r="Q71" s="9">
        <v>0</v>
      </c>
      <c r="R71" s="8">
        <v>2</v>
      </c>
      <c r="S71" s="9">
        <v>2.9000000000000001E-2</v>
      </c>
      <c r="T71" s="8">
        <v>0</v>
      </c>
      <c r="U71" s="9">
        <v>0</v>
      </c>
      <c r="V71" s="8">
        <v>1</v>
      </c>
      <c r="W71" s="9">
        <v>1.4500000000000001E-2</v>
      </c>
      <c r="X71" s="8">
        <v>0</v>
      </c>
      <c r="Y71" s="9">
        <v>0</v>
      </c>
      <c r="AE71" s="28"/>
      <c r="AG71" s="28"/>
      <c r="AI71" s="28"/>
      <c r="AK71" s="28"/>
      <c r="AM71" s="28"/>
      <c r="AO71" s="28"/>
      <c r="AQ71" s="28"/>
      <c r="AS71" s="28"/>
      <c r="AU71" s="28"/>
      <c r="AW71" s="28"/>
      <c r="AY71" s="28"/>
    </row>
    <row r="72" spans="1:51" x14ac:dyDescent="0.35">
      <c r="A72" s="5" t="str">
        <f>A71</f>
        <v>MD</v>
      </c>
      <c r="B72" s="5" t="s">
        <v>93</v>
      </c>
      <c r="C72" s="6">
        <f t="shared" ref="C72:Y72" si="21">SUM(C70:C71)</f>
        <v>481</v>
      </c>
      <c r="D72" s="6">
        <f t="shared" si="21"/>
        <v>38</v>
      </c>
      <c r="E72" s="7">
        <f t="shared" si="21"/>
        <v>0.18870000000000001</v>
      </c>
      <c r="F72" s="6">
        <f t="shared" si="21"/>
        <v>14</v>
      </c>
      <c r="G72" s="7">
        <f t="shared" si="21"/>
        <v>7.0199999999999999E-2</v>
      </c>
      <c r="H72" s="6">
        <f t="shared" si="21"/>
        <v>2</v>
      </c>
      <c r="I72" s="7">
        <f t="shared" si="21"/>
        <v>4.8999999999999998E-3</v>
      </c>
      <c r="J72" s="6">
        <f t="shared" si="21"/>
        <v>10</v>
      </c>
      <c r="K72" s="7">
        <f t="shared" si="21"/>
        <v>3.6299999999999999E-2</v>
      </c>
      <c r="L72" s="6">
        <f t="shared" si="21"/>
        <v>6</v>
      </c>
      <c r="M72" s="7">
        <f t="shared" si="21"/>
        <v>2.6599999999999999E-2</v>
      </c>
      <c r="N72" s="6">
        <f t="shared" si="21"/>
        <v>3</v>
      </c>
      <c r="O72" s="7">
        <f t="shared" si="21"/>
        <v>7.3000000000000001E-3</v>
      </c>
      <c r="P72" s="6">
        <f t="shared" si="21"/>
        <v>0</v>
      </c>
      <c r="Q72" s="7">
        <f t="shared" si="21"/>
        <v>0</v>
      </c>
      <c r="R72" s="6">
        <f t="shared" si="21"/>
        <v>4</v>
      </c>
      <c r="S72" s="7">
        <f t="shared" si="21"/>
        <v>3.39E-2</v>
      </c>
      <c r="T72" s="6">
        <f t="shared" si="21"/>
        <v>1</v>
      </c>
      <c r="U72" s="7">
        <f t="shared" si="21"/>
        <v>2.3999999999999998E-3</v>
      </c>
      <c r="V72" s="6">
        <f t="shared" si="21"/>
        <v>1</v>
      </c>
      <c r="W72" s="7">
        <f t="shared" si="21"/>
        <v>1.4500000000000001E-2</v>
      </c>
      <c r="X72" s="6">
        <f t="shared" si="21"/>
        <v>0</v>
      </c>
      <c r="Y72" s="7">
        <f t="shared" si="21"/>
        <v>0</v>
      </c>
    </row>
    <row r="73" spans="1:51" x14ac:dyDescent="0.35">
      <c r="A73" s="8" t="s">
        <v>62</v>
      </c>
      <c r="B73" s="8" t="s">
        <v>39</v>
      </c>
      <c r="C73" s="8">
        <v>307</v>
      </c>
      <c r="D73" s="8">
        <v>26</v>
      </c>
      <c r="E73" s="9">
        <v>8.4699999999999998E-2</v>
      </c>
      <c r="F73" s="8">
        <v>13</v>
      </c>
      <c r="G73" s="9">
        <v>4.2299999999999997E-2</v>
      </c>
      <c r="H73" s="8">
        <v>3</v>
      </c>
      <c r="I73" s="9">
        <v>9.7999999999999997E-3</v>
      </c>
      <c r="J73" s="8">
        <v>7</v>
      </c>
      <c r="K73" s="9">
        <v>2.2800000000000001E-2</v>
      </c>
      <c r="L73" s="8">
        <v>1</v>
      </c>
      <c r="M73" s="9">
        <v>3.3E-3</v>
      </c>
      <c r="N73" s="8">
        <v>4</v>
      </c>
      <c r="O73" s="9">
        <v>1.2999999999999999E-2</v>
      </c>
      <c r="P73" s="8">
        <v>0</v>
      </c>
      <c r="Q73" s="9">
        <v>0</v>
      </c>
      <c r="R73" s="8">
        <v>0</v>
      </c>
      <c r="S73" s="9">
        <v>0</v>
      </c>
      <c r="T73" s="8">
        <v>0</v>
      </c>
      <c r="U73" s="9">
        <v>0</v>
      </c>
      <c r="V73" s="8">
        <v>0</v>
      </c>
      <c r="W73" s="9">
        <v>0</v>
      </c>
      <c r="X73" s="8">
        <v>0</v>
      </c>
      <c r="Y73" s="9">
        <v>0</v>
      </c>
      <c r="AE73" s="28"/>
      <c r="AG73" s="28"/>
      <c r="AI73" s="28"/>
      <c r="AK73" s="28"/>
      <c r="AM73" s="28"/>
      <c r="AO73" s="28"/>
      <c r="AQ73" s="28"/>
      <c r="AS73" s="28"/>
      <c r="AU73" s="28"/>
      <c r="AW73" s="28"/>
      <c r="AY73" s="28"/>
    </row>
    <row r="74" spans="1:51" x14ac:dyDescent="0.35">
      <c r="A74" s="8" t="str">
        <f>A73</f>
        <v>ME</v>
      </c>
      <c r="B74" s="8" t="s">
        <v>40</v>
      </c>
      <c r="C74" s="8">
        <v>53</v>
      </c>
      <c r="D74" s="8">
        <v>9</v>
      </c>
      <c r="E74" s="9">
        <v>0.16980000000000001</v>
      </c>
      <c r="F74" s="8">
        <v>7</v>
      </c>
      <c r="G74" s="9">
        <v>0.1321</v>
      </c>
      <c r="H74" s="8">
        <v>1</v>
      </c>
      <c r="I74" s="9">
        <v>1.89E-2</v>
      </c>
      <c r="J74" s="8">
        <v>0</v>
      </c>
      <c r="K74" s="9">
        <v>0</v>
      </c>
      <c r="L74" s="8">
        <v>1</v>
      </c>
      <c r="M74" s="9">
        <v>1.89E-2</v>
      </c>
      <c r="N74" s="8">
        <v>1</v>
      </c>
      <c r="O74" s="9">
        <v>1.89E-2</v>
      </c>
      <c r="P74" s="8">
        <v>0</v>
      </c>
      <c r="Q74" s="9">
        <v>0</v>
      </c>
      <c r="R74" s="8">
        <v>0</v>
      </c>
      <c r="S74" s="9">
        <v>0</v>
      </c>
      <c r="T74" s="8">
        <v>0</v>
      </c>
      <c r="U74" s="9">
        <v>0</v>
      </c>
      <c r="V74" s="8">
        <v>0</v>
      </c>
      <c r="W74" s="9">
        <v>0</v>
      </c>
      <c r="X74" s="8">
        <v>0</v>
      </c>
      <c r="Y74" s="9">
        <v>0</v>
      </c>
      <c r="AE74" s="28"/>
      <c r="AG74" s="28"/>
      <c r="AI74" s="28"/>
      <c r="AK74" s="28"/>
      <c r="AM74" s="28"/>
      <c r="AO74" s="28"/>
      <c r="AQ74" s="28"/>
      <c r="AS74" s="28"/>
      <c r="AU74" s="28"/>
      <c r="AW74" s="28"/>
      <c r="AY74" s="28"/>
    </row>
    <row r="75" spans="1:51" x14ac:dyDescent="0.35">
      <c r="A75" s="5" t="str">
        <f>A74</f>
        <v>ME</v>
      </c>
      <c r="B75" s="5" t="s">
        <v>93</v>
      </c>
      <c r="C75" s="6">
        <f t="shared" ref="C75:Y75" si="22">SUM(C73:C74)</f>
        <v>360</v>
      </c>
      <c r="D75" s="6">
        <f t="shared" si="22"/>
        <v>35</v>
      </c>
      <c r="E75" s="7">
        <f t="shared" si="22"/>
        <v>0.2545</v>
      </c>
      <c r="F75" s="6">
        <f t="shared" si="22"/>
        <v>20</v>
      </c>
      <c r="G75" s="7">
        <f t="shared" si="22"/>
        <v>0.1744</v>
      </c>
      <c r="H75" s="6">
        <f t="shared" si="22"/>
        <v>4</v>
      </c>
      <c r="I75" s="7">
        <f t="shared" si="22"/>
        <v>2.87E-2</v>
      </c>
      <c r="J75" s="6">
        <f t="shared" si="22"/>
        <v>7</v>
      </c>
      <c r="K75" s="7">
        <f t="shared" si="22"/>
        <v>2.2800000000000001E-2</v>
      </c>
      <c r="L75" s="6">
        <f t="shared" si="22"/>
        <v>2</v>
      </c>
      <c r="M75" s="7">
        <f t="shared" si="22"/>
        <v>2.2200000000000001E-2</v>
      </c>
      <c r="N75" s="6">
        <f t="shared" si="22"/>
        <v>5</v>
      </c>
      <c r="O75" s="7">
        <f t="shared" si="22"/>
        <v>3.1899999999999998E-2</v>
      </c>
      <c r="P75" s="6">
        <f t="shared" si="22"/>
        <v>0</v>
      </c>
      <c r="Q75" s="7">
        <f t="shared" si="22"/>
        <v>0</v>
      </c>
      <c r="R75" s="6">
        <f t="shared" si="22"/>
        <v>0</v>
      </c>
      <c r="S75" s="7">
        <f t="shared" si="22"/>
        <v>0</v>
      </c>
      <c r="T75" s="6">
        <f t="shared" si="22"/>
        <v>0</v>
      </c>
      <c r="U75" s="7">
        <f t="shared" si="22"/>
        <v>0</v>
      </c>
      <c r="V75" s="6">
        <f t="shared" si="22"/>
        <v>0</v>
      </c>
      <c r="W75" s="7">
        <f t="shared" si="22"/>
        <v>0</v>
      </c>
      <c r="X75" s="6">
        <f t="shared" si="22"/>
        <v>0</v>
      </c>
      <c r="Y75" s="7">
        <f t="shared" si="22"/>
        <v>0</v>
      </c>
    </row>
    <row r="76" spans="1:51" x14ac:dyDescent="0.35">
      <c r="A76" s="8" t="s">
        <v>63</v>
      </c>
      <c r="B76" s="8" t="s">
        <v>39</v>
      </c>
      <c r="C76" s="8">
        <v>425</v>
      </c>
      <c r="D76" s="8">
        <v>93</v>
      </c>
      <c r="E76" s="9">
        <v>0.21879999999999999</v>
      </c>
      <c r="F76" s="8">
        <v>37</v>
      </c>
      <c r="G76" s="9">
        <v>8.7099999999999997E-2</v>
      </c>
      <c r="H76" s="8">
        <v>1</v>
      </c>
      <c r="I76" s="9">
        <v>2.3999999999999998E-3</v>
      </c>
      <c r="J76" s="8">
        <v>22</v>
      </c>
      <c r="K76" s="9">
        <v>5.1799999999999999E-2</v>
      </c>
      <c r="L76" s="8">
        <v>3</v>
      </c>
      <c r="M76" s="9">
        <v>7.1000000000000004E-3</v>
      </c>
      <c r="N76" s="8">
        <v>35</v>
      </c>
      <c r="O76" s="9">
        <v>8.2400000000000001E-2</v>
      </c>
      <c r="P76" s="8">
        <v>5</v>
      </c>
      <c r="Q76" s="9">
        <v>1.18E-2</v>
      </c>
      <c r="R76" s="8">
        <v>1</v>
      </c>
      <c r="S76" s="9">
        <v>2.3999999999999998E-3</v>
      </c>
      <c r="T76" s="8">
        <v>0</v>
      </c>
      <c r="U76" s="9">
        <v>0</v>
      </c>
      <c r="V76" s="8">
        <v>1</v>
      </c>
      <c r="W76" s="9">
        <v>2.3999999999999998E-3</v>
      </c>
      <c r="X76" s="8">
        <v>2</v>
      </c>
      <c r="Y76" s="9">
        <v>4.7000000000000002E-3</v>
      </c>
      <c r="AE76" s="28"/>
      <c r="AG76" s="28"/>
      <c r="AI76" s="28"/>
      <c r="AK76" s="28"/>
      <c r="AM76" s="28"/>
      <c r="AO76" s="28"/>
      <c r="AQ76" s="28"/>
      <c r="AS76" s="28"/>
      <c r="AU76" s="28"/>
      <c r="AW76" s="28"/>
      <c r="AY76" s="28"/>
    </row>
    <row r="77" spans="1:51" x14ac:dyDescent="0.35">
      <c r="A77" s="8" t="str">
        <f>A76</f>
        <v>MI</v>
      </c>
      <c r="B77" s="8" t="s">
        <v>40</v>
      </c>
      <c r="C77" s="8">
        <v>57</v>
      </c>
      <c r="D77" s="8">
        <v>20</v>
      </c>
      <c r="E77" s="9">
        <v>0.35089999999999999</v>
      </c>
      <c r="F77" s="8">
        <v>6</v>
      </c>
      <c r="G77" s="9">
        <v>0.1053</v>
      </c>
      <c r="H77" s="8">
        <v>0</v>
      </c>
      <c r="I77" s="9">
        <v>0</v>
      </c>
      <c r="J77" s="8">
        <v>6</v>
      </c>
      <c r="K77" s="9">
        <v>0.1053</v>
      </c>
      <c r="L77" s="8">
        <v>0</v>
      </c>
      <c r="M77" s="9">
        <v>0</v>
      </c>
      <c r="N77" s="8">
        <v>9</v>
      </c>
      <c r="O77" s="9">
        <v>0.15790000000000001</v>
      </c>
      <c r="P77" s="8">
        <v>1</v>
      </c>
      <c r="Q77" s="9">
        <v>1.7500000000000002E-2</v>
      </c>
      <c r="R77" s="8">
        <v>3</v>
      </c>
      <c r="S77" s="9">
        <v>5.2600000000000001E-2</v>
      </c>
      <c r="T77" s="8">
        <v>0</v>
      </c>
      <c r="U77" s="9">
        <v>0</v>
      </c>
      <c r="V77" s="8">
        <v>0</v>
      </c>
      <c r="W77" s="9">
        <v>0</v>
      </c>
      <c r="X77" s="8">
        <v>1</v>
      </c>
      <c r="Y77" s="9">
        <v>1.7500000000000002E-2</v>
      </c>
      <c r="AE77" s="28"/>
      <c r="AG77" s="28"/>
      <c r="AI77" s="28"/>
      <c r="AK77" s="28"/>
      <c r="AM77" s="28"/>
      <c r="AO77" s="28"/>
      <c r="AQ77" s="28"/>
      <c r="AS77" s="28"/>
      <c r="AU77" s="28"/>
      <c r="AW77" s="28"/>
      <c r="AY77" s="28"/>
    </row>
    <row r="78" spans="1:51" x14ac:dyDescent="0.35">
      <c r="A78" s="5" t="str">
        <f>A77</f>
        <v>MI</v>
      </c>
      <c r="B78" s="5" t="s">
        <v>93</v>
      </c>
      <c r="C78" s="6">
        <f t="shared" ref="C78:Y78" si="23">SUM(C76:C77)</f>
        <v>482</v>
      </c>
      <c r="D78" s="6">
        <f t="shared" si="23"/>
        <v>113</v>
      </c>
      <c r="E78" s="7">
        <f t="shared" si="23"/>
        <v>0.56969999999999998</v>
      </c>
      <c r="F78" s="6">
        <f t="shared" si="23"/>
        <v>43</v>
      </c>
      <c r="G78" s="7">
        <f t="shared" si="23"/>
        <v>0.19240000000000002</v>
      </c>
      <c r="H78" s="6">
        <f t="shared" si="23"/>
        <v>1</v>
      </c>
      <c r="I78" s="7">
        <f t="shared" si="23"/>
        <v>2.3999999999999998E-3</v>
      </c>
      <c r="J78" s="6">
        <f t="shared" si="23"/>
        <v>28</v>
      </c>
      <c r="K78" s="7">
        <f t="shared" si="23"/>
        <v>0.15710000000000002</v>
      </c>
      <c r="L78" s="6">
        <f t="shared" si="23"/>
        <v>3</v>
      </c>
      <c r="M78" s="7">
        <f t="shared" si="23"/>
        <v>7.1000000000000004E-3</v>
      </c>
      <c r="N78" s="6">
        <f t="shared" si="23"/>
        <v>44</v>
      </c>
      <c r="O78" s="7">
        <f t="shared" si="23"/>
        <v>0.24030000000000001</v>
      </c>
      <c r="P78" s="6">
        <f t="shared" si="23"/>
        <v>6</v>
      </c>
      <c r="Q78" s="7">
        <f t="shared" si="23"/>
        <v>2.93E-2</v>
      </c>
      <c r="R78" s="6">
        <f t="shared" si="23"/>
        <v>4</v>
      </c>
      <c r="S78" s="7">
        <f t="shared" si="23"/>
        <v>5.5E-2</v>
      </c>
      <c r="T78" s="6">
        <f t="shared" si="23"/>
        <v>0</v>
      </c>
      <c r="U78" s="7">
        <f t="shared" si="23"/>
        <v>0</v>
      </c>
      <c r="V78" s="6">
        <f t="shared" si="23"/>
        <v>1</v>
      </c>
      <c r="W78" s="7">
        <f t="shared" si="23"/>
        <v>2.3999999999999998E-3</v>
      </c>
      <c r="X78" s="6">
        <f t="shared" si="23"/>
        <v>3</v>
      </c>
      <c r="Y78" s="7">
        <f t="shared" si="23"/>
        <v>2.2200000000000001E-2</v>
      </c>
    </row>
    <row r="79" spans="1:51" x14ac:dyDescent="0.35">
      <c r="A79" s="8" t="s">
        <v>64</v>
      </c>
      <c r="B79" s="8" t="s">
        <v>39</v>
      </c>
      <c r="C79" s="8">
        <v>434</v>
      </c>
      <c r="D79" s="8">
        <v>62</v>
      </c>
      <c r="E79" s="9">
        <v>0.1429</v>
      </c>
      <c r="F79" s="8">
        <v>36</v>
      </c>
      <c r="G79" s="9">
        <v>8.2900000000000001E-2</v>
      </c>
      <c r="H79" s="8">
        <v>5</v>
      </c>
      <c r="I79" s="9">
        <v>1.15E-2</v>
      </c>
      <c r="J79" s="8">
        <v>11</v>
      </c>
      <c r="K79" s="9">
        <v>2.53E-2</v>
      </c>
      <c r="L79" s="8">
        <v>6</v>
      </c>
      <c r="M79" s="9">
        <v>1.38E-2</v>
      </c>
      <c r="N79" s="8">
        <v>2</v>
      </c>
      <c r="O79" s="9">
        <v>4.5999999999999999E-3</v>
      </c>
      <c r="P79" s="8">
        <v>0</v>
      </c>
      <c r="Q79" s="9">
        <v>0</v>
      </c>
      <c r="R79" s="8">
        <v>2</v>
      </c>
      <c r="S79" s="9">
        <v>4.5999999999999999E-3</v>
      </c>
      <c r="T79" s="8">
        <v>0</v>
      </c>
      <c r="U79" s="9">
        <v>0</v>
      </c>
      <c r="V79" s="8">
        <v>1</v>
      </c>
      <c r="W79" s="9">
        <v>2.3E-3</v>
      </c>
      <c r="X79" s="8">
        <v>0</v>
      </c>
      <c r="Y79" s="9">
        <v>0</v>
      </c>
      <c r="AE79" s="28"/>
      <c r="AG79" s="28"/>
      <c r="AI79" s="28"/>
      <c r="AK79" s="28"/>
      <c r="AM79" s="28"/>
      <c r="AO79" s="28"/>
      <c r="AQ79" s="28"/>
      <c r="AS79" s="28"/>
      <c r="AU79" s="28"/>
      <c r="AW79" s="28"/>
      <c r="AY79" s="28"/>
    </row>
    <row r="80" spans="1:51" x14ac:dyDescent="0.35">
      <c r="A80" s="8" t="str">
        <f>A79</f>
        <v>MN</v>
      </c>
      <c r="B80" s="8" t="s">
        <v>40</v>
      </c>
      <c r="C80" s="8">
        <v>46</v>
      </c>
      <c r="D80" s="8">
        <v>10</v>
      </c>
      <c r="E80" s="9">
        <v>0.21740000000000001</v>
      </c>
      <c r="F80" s="8">
        <v>8</v>
      </c>
      <c r="G80" s="9">
        <v>0.1739</v>
      </c>
      <c r="H80" s="8">
        <v>0</v>
      </c>
      <c r="I80" s="9">
        <v>0</v>
      </c>
      <c r="J80" s="8">
        <v>1</v>
      </c>
      <c r="K80" s="9">
        <v>2.1700000000000001E-2</v>
      </c>
      <c r="L80" s="8">
        <v>1</v>
      </c>
      <c r="M80" s="9">
        <v>2.1700000000000001E-2</v>
      </c>
      <c r="N80" s="8">
        <v>0</v>
      </c>
      <c r="O80" s="9">
        <v>0</v>
      </c>
      <c r="P80" s="8">
        <v>0</v>
      </c>
      <c r="Q80" s="9">
        <v>0</v>
      </c>
      <c r="R80" s="8">
        <v>0</v>
      </c>
      <c r="S80" s="9">
        <v>0</v>
      </c>
      <c r="T80" s="8">
        <v>0</v>
      </c>
      <c r="U80" s="9">
        <v>0</v>
      </c>
      <c r="V80" s="8">
        <v>0</v>
      </c>
      <c r="W80" s="9">
        <v>0</v>
      </c>
      <c r="X80" s="8">
        <v>0</v>
      </c>
      <c r="Y80" s="9">
        <v>0</v>
      </c>
      <c r="AE80" s="28"/>
      <c r="AG80" s="28"/>
      <c r="AI80" s="28"/>
      <c r="AK80" s="28"/>
      <c r="AM80" s="28"/>
      <c r="AO80" s="28"/>
      <c r="AQ80" s="28"/>
      <c r="AS80" s="28"/>
      <c r="AU80" s="28"/>
      <c r="AW80" s="28"/>
      <c r="AY80" s="28"/>
    </row>
    <row r="81" spans="1:51" x14ac:dyDescent="0.35">
      <c r="A81" s="5" t="str">
        <f>A80</f>
        <v>MN</v>
      </c>
      <c r="B81" s="5" t="s">
        <v>93</v>
      </c>
      <c r="C81" s="6">
        <f t="shared" ref="C81:Y81" si="24">SUM(C79:C80)</f>
        <v>480</v>
      </c>
      <c r="D81" s="6">
        <f t="shared" si="24"/>
        <v>72</v>
      </c>
      <c r="E81" s="7">
        <f t="shared" si="24"/>
        <v>0.36030000000000001</v>
      </c>
      <c r="F81" s="6">
        <f t="shared" si="24"/>
        <v>44</v>
      </c>
      <c r="G81" s="7">
        <f t="shared" si="24"/>
        <v>0.25680000000000003</v>
      </c>
      <c r="H81" s="6">
        <f t="shared" si="24"/>
        <v>5</v>
      </c>
      <c r="I81" s="7">
        <f t="shared" si="24"/>
        <v>1.15E-2</v>
      </c>
      <c r="J81" s="6">
        <f t="shared" si="24"/>
        <v>12</v>
      </c>
      <c r="K81" s="7">
        <f t="shared" si="24"/>
        <v>4.7E-2</v>
      </c>
      <c r="L81" s="6">
        <f t="shared" si="24"/>
        <v>7</v>
      </c>
      <c r="M81" s="7">
        <f t="shared" si="24"/>
        <v>3.5500000000000004E-2</v>
      </c>
      <c r="N81" s="6">
        <f t="shared" si="24"/>
        <v>2</v>
      </c>
      <c r="O81" s="7">
        <f t="shared" si="24"/>
        <v>4.5999999999999999E-3</v>
      </c>
      <c r="P81" s="6">
        <f t="shared" si="24"/>
        <v>0</v>
      </c>
      <c r="Q81" s="7">
        <f t="shared" si="24"/>
        <v>0</v>
      </c>
      <c r="R81" s="6">
        <f t="shared" si="24"/>
        <v>2</v>
      </c>
      <c r="S81" s="7">
        <f t="shared" si="24"/>
        <v>4.5999999999999999E-3</v>
      </c>
      <c r="T81" s="6">
        <f t="shared" si="24"/>
        <v>0</v>
      </c>
      <c r="U81" s="7">
        <f t="shared" si="24"/>
        <v>0</v>
      </c>
      <c r="V81" s="6">
        <f t="shared" si="24"/>
        <v>1</v>
      </c>
      <c r="W81" s="7">
        <f t="shared" si="24"/>
        <v>2.3E-3</v>
      </c>
      <c r="X81" s="6">
        <f t="shared" si="24"/>
        <v>0</v>
      </c>
      <c r="Y81" s="7">
        <f t="shared" si="24"/>
        <v>0</v>
      </c>
    </row>
    <row r="82" spans="1:51" x14ac:dyDescent="0.35">
      <c r="A82" s="8" t="s">
        <v>65</v>
      </c>
      <c r="B82" s="8" t="s">
        <v>39</v>
      </c>
      <c r="C82" s="8">
        <v>366</v>
      </c>
      <c r="D82" s="8">
        <v>28</v>
      </c>
      <c r="E82" s="9">
        <v>7.6499999999999999E-2</v>
      </c>
      <c r="F82" s="8">
        <v>8</v>
      </c>
      <c r="G82" s="9">
        <v>2.1899999999999999E-2</v>
      </c>
      <c r="H82" s="8">
        <v>0</v>
      </c>
      <c r="I82" s="9">
        <v>0</v>
      </c>
      <c r="J82" s="8">
        <v>14</v>
      </c>
      <c r="K82" s="9">
        <v>3.8300000000000001E-2</v>
      </c>
      <c r="L82" s="8">
        <v>3</v>
      </c>
      <c r="M82" s="9">
        <v>8.2000000000000007E-3</v>
      </c>
      <c r="N82" s="8">
        <v>2</v>
      </c>
      <c r="O82" s="9">
        <v>5.4999999999999997E-3</v>
      </c>
      <c r="P82" s="8">
        <v>0</v>
      </c>
      <c r="Q82" s="9">
        <v>0</v>
      </c>
      <c r="R82" s="8">
        <v>0</v>
      </c>
      <c r="S82" s="9">
        <v>0</v>
      </c>
      <c r="T82" s="8">
        <v>0</v>
      </c>
      <c r="U82" s="9">
        <v>0</v>
      </c>
      <c r="V82" s="8">
        <v>3</v>
      </c>
      <c r="W82" s="9">
        <v>8.2000000000000007E-3</v>
      </c>
      <c r="X82" s="8">
        <v>0</v>
      </c>
      <c r="Y82" s="9">
        <v>0</v>
      </c>
      <c r="AE82" s="28"/>
      <c r="AG82" s="28"/>
      <c r="AI82" s="28"/>
      <c r="AK82" s="28"/>
      <c r="AM82" s="28"/>
      <c r="AO82" s="28"/>
      <c r="AQ82" s="28"/>
      <c r="AS82" s="28"/>
      <c r="AU82" s="28"/>
      <c r="AW82" s="28"/>
      <c r="AY82" s="28"/>
    </row>
    <row r="83" spans="1:51" x14ac:dyDescent="0.35">
      <c r="A83" s="8" t="str">
        <f>A82</f>
        <v>MO</v>
      </c>
      <c r="B83" s="8" t="s">
        <v>40</v>
      </c>
      <c r="C83" s="8">
        <v>114</v>
      </c>
      <c r="D83" s="8">
        <v>15</v>
      </c>
      <c r="E83" s="9">
        <v>0.13159999999999999</v>
      </c>
      <c r="F83" s="8">
        <v>6</v>
      </c>
      <c r="G83" s="9">
        <v>5.2600000000000001E-2</v>
      </c>
      <c r="H83" s="8">
        <v>0</v>
      </c>
      <c r="I83" s="9">
        <v>0</v>
      </c>
      <c r="J83" s="8">
        <v>5</v>
      </c>
      <c r="K83" s="9">
        <v>4.3900000000000002E-2</v>
      </c>
      <c r="L83" s="8">
        <v>3</v>
      </c>
      <c r="M83" s="9">
        <v>2.63E-2</v>
      </c>
      <c r="N83" s="8">
        <v>4</v>
      </c>
      <c r="O83" s="9">
        <v>3.5099999999999999E-2</v>
      </c>
      <c r="P83" s="8">
        <v>0</v>
      </c>
      <c r="Q83" s="9">
        <v>0</v>
      </c>
      <c r="R83" s="8">
        <v>2</v>
      </c>
      <c r="S83" s="9">
        <v>1.7500000000000002E-2</v>
      </c>
      <c r="T83" s="8">
        <v>0</v>
      </c>
      <c r="U83" s="9">
        <v>0</v>
      </c>
      <c r="V83" s="8">
        <v>0</v>
      </c>
      <c r="W83" s="9">
        <v>0</v>
      </c>
      <c r="X83" s="8">
        <v>0</v>
      </c>
      <c r="Y83" s="9">
        <v>0</v>
      </c>
      <c r="AE83" s="28"/>
      <c r="AG83" s="28"/>
      <c r="AI83" s="28"/>
      <c r="AK83" s="28"/>
      <c r="AM83" s="28"/>
      <c r="AO83" s="28"/>
      <c r="AQ83" s="28"/>
      <c r="AS83" s="28"/>
      <c r="AU83" s="28"/>
      <c r="AW83" s="28"/>
      <c r="AY83" s="28"/>
    </row>
    <row r="84" spans="1:51" x14ac:dyDescent="0.35">
      <c r="A84" s="5" t="str">
        <f>A83</f>
        <v>MO</v>
      </c>
      <c r="B84" s="5" t="s">
        <v>93</v>
      </c>
      <c r="C84" s="6">
        <f t="shared" ref="C84:Y84" si="25">SUM(C82:C83)</f>
        <v>480</v>
      </c>
      <c r="D84" s="6">
        <f t="shared" si="25"/>
        <v>43</v>
      </c>
      <c r="E84" s="7">
        <f t="shared" si="25"/>
        <v>0.20810000000000001</v>
      </c>
      <c r="F84" s="6">
        <f t="shared" si="25"/>
        <v>14</v>
      </c>
      <c r="G84" s="7">
        <f t="shared" si="25"/>
        <v>7.4499999999999997E-2</v>
      </c>
      <c r="H84" s="6">
        <f t="shared" si="25"/>
        <v>0</v>
      </c>
      <c r="I84" s="7">
        <f t="shared" si="25"/>
        <v>0</v>
      </c>
      <c r="J84" s="6">
        <f t="shared" si="25"/>
        <v>19</v>
      </c>
      <c r="K84" s="7">
        <f t="shared" si="25"/>
        <v>8.2199999999999995E-2</v>
      </c>
      <c r="L84" s="6">
        <f t="shared" si="25"/>
        <v>6</v>
      </c>
      <c r="M84" s="7">
        <f t="shared" si="25"/>
        <v>3.4500000000000003E-2</v>
      </c>
      <c r="N84" s="6">
        <f t="shared" si="25"/>
        <v>6</v>
      </c>
      <c r="O84" s="7">
        <f t="shared" si="25"/>
        <v>4.0599999999999997E-2</v>
      </c>
      <c r="P84" s="6">
        <f t="shared" si="25"/>
        <v>0</v>
      </c>
      <c r="Q84" s="7">
        <f t="shared" si="25"/>
        <v>0</v>
      </c>
      <c r="R84" s="6">
        <f t="shared" si="25"/>
        <v>2</v>
      </c>
      <c r="S84" s="7">
        <f t="shared" si="25"/>
        <v>1.7500000000000002E-2</v>
      </c>
      <c r="T84" s="6">
        <f t="shared" si="25"/>
        <v>0</v>
      </c>
      <c r="U84" s="7">
        <f t="shared" si="25"/>
        <v>0</v>
      </c>
      <c r="V84" s="6">
        <f t="shared" si="25"/>
        <v>3</v>
      </c>
      <c r="W84" s="7">
        <f t="shared" si="25"/>
        <v>8.2000000000000007E-3</v>
      </c>
      <c r="X84" s="6">
        <f t="shared" si="25"/>
        <v>0</v>
      </c>
      <c r="Y84" s="7">
        <f t="shared" si="25"/>
        <v>0</v>
      </c>
    </row>
    <row r="85" spans="1:51" x14ac:dyDescent="0.35">
      <c r="A85" s="8" t="s">
        <v>66</v>
      </c>
      <c r="B85" s="8" t="s">
        <v>39</v>
      </c>
      <c r="C85" s="8">
        <v>333</v>
      </c>
      <c r="D85" s="8">
        <v>21</v>
      </c>
      <c r="E85" s="9">
        <v>6.3100000000000003E-2</v>
      </c>
      <c r="F85" s="8">
        <v>14</v>
      </c>
      <c r="G85" s="9">
        <v>4.2000000000000003E-2</v>
      </c>
      <c r="H85" s="8">
        <v>1</v>
      </c>
      <c r="I85" s="9">
        <v>3.0000000000000001E-3</v>
      </c>
      <c r="J85" s="8">
        <v>5</v>
      </c>
      <c r="K85" s="9">
        <v>1.4999999999999999E-2</v>
      </c>
      <c r="L85" s="8">
        <v>1</v>
      </c>
      <c r="M85" s="9">
        <v>3.0000000000000001E-3</v>
      </c>
      <c r="N85" s="8">
        <v>0</v>
      </c>
      <c r="O85" s="9">
        <v>0</v>
      </c>
      <c r="P85" s="8">
        <v>0</v>
      </c>
      <c r="Q85" s="9">
        <v>0</v>
      </c>
      <c r="R85" s="8">
        <v>1</v>
      </c>
      <c r="S85" s="9">
        <v>3.0000000000000001E-3</v>
      </c>
      <c r="T85" s="8">
        <v>0</v>
      </c>
      <c r="U85" s="9">
        <v>0</v>
      </c>
      <c r="V85" s="8">
        <v>0</v>
      </c>
      <c r="W85" s="9">
        <v>0</v>
      </c>
      <c r="X85" s="8">
        <v>0</v>
      </c>
      <c r="Y85" s="9">
        <v>0</v>
      </c>
      <c r="AE85" s="28"/>
      <c r="AG85" s="28"/>
      <c r="AI85" s="28"/>
      <c r="AK85" s="28"/>
      <c r="AM85" s="28"/>
      <c r="AO85" s="28"/>
      <c r="AQ85" s="28"/>
      <c r="AS85" s="28"/>
      <c r="AU85" s="28"/>
      <c r="AW85" s="28"/>
      <c r="AY85" s="28"/>
    </row>
    <row r="86" spans="1:51" x14ac:dyDescent="0.35">
      <c r="A86" s="8" t="str">
        <f>A85</f>
        <v>MS</v>
      </c>
      <c r="B86" s="8" t="s">
        <v>40</v>
      </c>
      <c r="C86" s="8">
        <v>150</v>
      </c>
      <c r="D86" s="8">
        <v>22</v>
      </c>
      <c r="E86" s="9">
        <v>0.1467</v>
      </c>
      <c r="F86" s="8">
        <v>12</v>
      </c>
      <c r="G86" s="9">
        <v>0.08</v>
      </c>
      <c r="H86" s="8">
        <v>2</v>
      </c>
      <c r="I86" s="9">
        <v>1.3299999999999999E-2</v>
      </c>
      <c r="J86" s="8">
        <v>11</v>
      </c>
      <c r="K86" s="9">
        <v>7.3300000000000004E-2</v>
      </c>
      <c r="L86" s="8">
        <v>0</v>
      </c>
      <c r="M86" s="9">
        <v>0</v>
      </c>
      <c r="N86" s="8">
        <v>0</v>
      </c>
      <c r="O86" s="9">
        <v>0</v>
      </c>
      <c r="P86" s="8">
        <v>0</v>
      </c>
      <c r="Q86" s="9">
        <v>0</v>
      </c>
      <c r="R86" s="8">
        <v>0</v>
      </c>
      <c r="S86" s="9">
        <v>0</v>
      </c>
      <c r="T86" s="8">
        <v>0</v>
      </c>
      <c r="U86" s="9">
        <v>0</v>
      </c>
      <c r="V86" s="8">
        <v>0</v>
      </c>
      <c r="W86" s="9">
        <v>0</v>
      </c>
      <c r="X86" s="8">
        <v>0</v>
      </c>
      <c r="Y86" s="9">
        <v>0</v>
      </c>
      <c r="AE86" s="28"/>
      <c r="AG86" s="28"/>
      <c r="AI86" s="28"/>
      <c r="AK86" s="28"/>
      <c r="AM86" s="28"/>
      <c r="AO86" s="28"/>
      <c r="AQ86" s="28"/>
      <c r="AS86" s="28"/>
      <c r="AU86" s="28"/>
      <c r="AW86" s="28"/>
      <c r="AY86" s="28"/>
    </row>
    <row r="87" spans="1:51" x14ac:dyDescent="0.35">
      <c r="A87" s="5" t="str">
        <f>A86</f>
        <v>MS</v>
      </c>
      <c r="B87" s="5" t="s">
        <v>93</v>
      </c>
      <c r="C87" s="6">
        <f t="shared" ref="C87:Y87" si="26">SUM(C85:C86)</f>
        <v>483</v>
      </c>
      <c r="D87" s="6">
        <f t="shared" si="26"/>
        <v>43</v>
      </c>
      <c r="E87" s="7">
        <f t="shared" si="26"/>
        <v>0.20979999999999999</v>
      </c>
      <c r="F87" s="6">
        <f t="shared" si="26"/>
        <v>26</v>
      </c>
      <c r="G87" s="7">
        <f t="shared" si="26"/>
        <v>0.122</v>
      </c>
      <c r="H87" s="6">
        <f t="shared" si="26"/>
        <v>3</v>
      </c>
      <c r="I87" s="7">
        <f t="shared" si="26"/>
        <v>1.6299999999999999E-2</v>
      </c>
      <c r="J87" s="6">
        <f t="shared" si="26"/>
        <v>16</v>
      </c>
      <c r="K87" s="7">
        <f t="shared" si="26"/>
        <v>8.8300000000000003E-2</v>
      </c>
      <c r="L87" s="6">
        <f t="shared" si="26"/>
        <v>1</v>
      </c>
      <c r="M87" s="7">
        <f t="shared" si="26"/>
        <v>3.0000000000000001E-3</v>
      </c>
      <c r="N87" s="6">
        <f t="shared" si="26"/>
        <v>0</v>
      </c>
      <c r="O87" s="7">
        <f t="shared" si="26"/>
        <v>0</v>
      </c>
      <c r="P87" s="6">
        <f t="shared" si="26"/>
        <v>0</v>
      </c>
      <c r="Q87" s="7">
        <f t="shared" si="26"/>
        <v>0</v>
      </c>
      <c r="R87" s="6">
        <f t="shared" si="26"/>
        <v>1</v>
      </c>
      <c r="S87" s="7">
        <f t="shared" si="26"/>
        <v>3.0000000000000001E-3</v>
      </c>
      <c r="T87" s="6">
        <f t="shared" si="26"/>
        <v>0</v>
      </c>
      <c r="U87" s="7">
        <f t="shared" si="26"/>
        <v>0</v>
      </c>
      <c r="V87" s="6">
        <f t="shared" si="26"/>
        <v>0</v>
      </c>
      <c r="W87" s="7">
        <f t="shared" si="26"/>
        <v>0</v>
      </c>
      <c r="X87" s="6">
        <f t="shared" si="26"/>
        <v>0</v>
      </c>
      <c r="Y87" s="7">
        <f t="shared" si="26"/>
        <v>0</v>
      </c>
    </row>
    <row r="88" spans="1:51" x14ac:dyDescent="0.35">
      <c r="A88" s="8" t="s">
        <v>67</v>
      </c>
      <c r="B88" s="8" t="s">
        <v>39</v>
      </c>
      <c r="C88" s="8">
        <v>329</v>
      </c>
      <c r="D88" s="8">
        <v>38</v>
      </c>
      <c r="E88" s="9">
        <v>0.11550000000000001</v>
      </c>
      <c r="F88" s="8">
        <v>25</v>
      </c>
      <c r="G88" s="9">
        <v>7.5999999999999998E-2</v>
      </c>
      <c r="H88" s="8">
        <v>1</v>
      </c>
      <c r="I88" s="9">
        <v>3.0000000000000001E-3</v>
      </c>
      <c r="J88" s="8">
        <v>4</v>
      </c>
      <c r="K88" s="9">
        <v>1.2200000000000001E-2</v>
      </c>
      <c r="L88" s="8">
        <v>0</v>
      </c>
      <c r="M88" s="9">
        <v>0</v>
      </c>
      <c r="N88" s="8">
        <v>9</v>
      </c>
      <c r="O88" s="9">
        <v>2.7400000000000001E-2</v>
      </c>
      <c r="P88" s="8">
        <v>0</v>
      </c>
      <c r="Q88" s="9">
        <v>0</v>
      </c>
      <c r="R88" s="8">
        <v>0</v>
      </c>
      <c r="S88" s="9">
        <v>0</v>
      </c>
      <c r="T88" s="8">
        <v>1</v>
      </c>
      <c r="U88" s="9">
        <v>3.0000000000000001E-3</v>
      </c>
      <c r="V88" s="8">
        <v>0</v>
      </c>
      <c r="W88" s="9">
        <v>0</v>
      </c>
      <c r="X88" s="8">
        <v>0</v>
      </c>
      <c r="Y88" s="9">
        <v>0</v>
      </c>
      <c r="AE88" s="28"/>
      <c r="AG88" s="28"/>
      <c r="AI88" s="28"/>
      <c r="AK88" s="28"/>
      <c r="AM88" s="28"/>
      <c r="AO88" s="28"/>
      <c r="AQ88" s="28"/>
      <c r="AS88" s="28"/>
      <c r="AU88" s="28"/>
      <c r="AW88" s="28"/>
      <c r="AY88" s="28"/>
    </row>
    <row r="89" spans="1:51" x14ac:dyDescent="0.35">
      <c r="A89" s="8" t="str">
        <f>A88</f>
        <v>MT</v>
      </c>
      <c r="B89" s="8" t="s">
        <v>40</v>
      </c>
      <c r="C89" s="8">
        <v>35</v>
      </c>
      <c r="D89" s="8">
        <v>7</v>
      </c>
      <c r="E89" s="9">
        <v>0.2</v>
      </c>
      <c r="F89" s="8">
        <v>3</v>
      </c>
      <c r="G89" s="9">
        <v>8.5699999999999998E-2</v>
      </c>
      <c r="H89" s="8">
        <v>0</v>
      </c>
      <c r="I89" s="9">
        <v>0</v>
      </c>
      <c r="J89" s="8">
        <v>2</v>
      </c>
      <c r="K89" s="9">
        <v>5.7099999999999998E-2</v>
      </c>
      <c r="L89" s="8">
        <v>0</v>
      </c>
      <c r="M89" s="9">
        <v>0</v>
      </c>
      <c r="N89" s="8">
        <v>2</v>
      </c>
      <c r="O89" s="9">
        <v>5.7099999999999998E-2</v>
      </c>
      <c r="P89" s="8">
        <v>0</v>
      </c>
      <c r="Q89" s="9">
        <v>0</v>
      </c>
      <c r="R89" s="8">
        <v>0</v>
      </c>
      <c r="S89" s="9">
        <v>0</v>
      </c>
      <c r="T89" s="8">
        <v>0</v>
      </c>
      <c r="U89" s="9">
        <v>0</v>
      </c>
      <c r="V89" s="8">
        <v>0</v>
      </c>
      <c r="W89" s="9">
        <v>0</v>
      </c>
      <c r="X89" s="8">
        <v>0</v>
      </c>
      <c r="Y89" s="9">
        <v>0</v>
      </c>
      <c r="AE89" s="28"/>
      <c r="AG89" s="28"/>
      <c r="AI89" s="28"/>
      <c r="AK89" s="28"/>
      <c r="AM89" s="28"/>
      <c r="AO89" s="28"/>
      <c r="AQ89" s="28"/>
      <c r="AS89" s="28"/>
      <c r="AU89" s="28"/>
      <c r="AW89" s="28"/>
      <c r="AY89" s="28"/>
    </row>
    <row r="90" spans="1:51" x14ac:dyDescent="0.35">
      <c r="A90" s="5" t="str">
        <f>A89</f>
        <v>MT</v>
      </c>
      <c r="B90" s="5" t="s">
        <v>93</v>
      </c>
      <c r="C90" s="6">
        <f t="shared" ref="C90:Y90" si="27">SUM(C88:C89)</f>
        <v>364</v>
      </c>
      <c r="D90" s="6">
        <f t="shared" si="27"/>
        <v>45</v>
      </c>
      <c r="E90" s="7">
        <f t="shared" si="27"/>
        <v>0.3155</v>
      </c>
      <c r="F90" s="6">
        <f t="shared" si="27"/>
        <v>28</v>
      </c>
      <c r="G90" s="7">
        <f t="shared" si="27"/>
        <v>0.16170000000000001</v>
      </c>
      <c r="H90" s="6">
        <f t="shared" si="27"/>
        <v>1</v>
      </c>
      <c r="I90" s="7">
        <f t="shared" si="27"/>
        <v>3.0000000000000001E-3</v>
      </c>
      <c r="J90" s="6">
        <f t="shared" si="27"/>
        <v>6</v>
      </c>
      <c r="K90" s="7">
        <f t="shared" si="27"/>
        <v>6.93E-2</v>
      </c>
      <c r="L90" s="6">
        <f t="shared" si="27"/>
        <v>0</v>
      </c>
      <c r="M90" s="7">
        <f t="shared" si="27"/>
        <v>0</v>
      </c>
      <c r="N90" s="6">
        <f t="shared" si="27"/>
        <v>11</v>
      </c>
      <c r="O90" s="7">
        <f t="shared" si="27"/>
        <v>8.4499999999999992E-2</v>
      </c>
      <c r="P90" s="6">
        <f t="shared" si="27"/>
        <v>0</v>
      </c>
      <c r="Q90" s="7">
        <f t="shared" si="27"/>
        <v>0</v>
      </c>
      <c r="R90" s="6">
        <f t="shared" si="27"/>
        <v>0</v>
      </c>
      <c r="S90" s="7">
        <f t="shared" si="27"/>
        <v>0</v>
      </c>
      <c r="T90" s="6">
        <f t="shared" si="27"/>
        <v>1</v>
      </c>
      <c r="U90" s="7">
        <f t="shared" si="27"/>
        <v>3.0000000000000001E-3</v>
      </c>
      <c r="V90" s="6">
        <f t="shared" si="27"/>
        <v>0</v>
      </c>
      <c r="W90" s="7">
        <f t="shared" si="27"/>
        <v>0</v>
      </c>
      <c r="X90" s="6">
        <f t="shared" si="27"/>
        <v>0</v>
      </c>
      <c r="Y90" s="7">
        <f t="shared" si="27"/>
        <v>0</v>
      </c>
    </row>
    <row r="91" spans="1:51" x14ac:dyDescent="0.35">
      <c r="A91" s="8" t="s">
        <v>68</v>
      </c>
      <c r="B91" s="8" t="s">
        <v>39</v>
      </c>
      <c r="C91" s="8">
        <v>444</v>
      </c>
      <c r="D91" s="8">
        <v>111</v>
      </c>
      <c r="E91" s="9">
        <v>0.25</v>
      </c>
      <c r="F91" s="8">
        <v>21</v>
      </c>
      <c r="G91" s="9">
        <v>4.7300000000000002E-2</v>
      </c>
      <c r="H91" s="8">
        <v>0</v>
      </c>
      <c r="I91" s="9">
        <v>0</v>
      </c>
      <c r="J91" s="8">
        <v>9</v>
      </c>
      <c r="K91" s="9">
        <v>2.0299999999999999E-2</v>
      </c>
      <c r="L91" s="8">
        <v>2</v>
      </c>
      <c r="M91" s="9">
        <v>4.4999999999999997E-3</v>
      </c>
      <c r="N91" s="8">
        <v>85</v>
      </c>
      <c r="O91" s="9">
        <v>0.19139999999999999</v>
      </c>
      <c r="P91" s="8">
        <v>0</v>
      </c>
      <c r="Q91" s="9">
        <v>0</v>
      </c>
      <c r="R91" s="8">
        <v>1</v>
      </c>
      <c r="S91" s="9">
        <v>2.3E-3</v>
      </c>
      <c r="T91" s="8">
        <v>1</v>
      </c>
      <c r="U91" s="9">
        <v>2.3E-3</v>
      </c>
      <c r="V91" s="8">
        <v>3</v>
      </c>
      <c r="W91" s="9">
        <v>6.7999999999999996E-3</v>
      </c>
      <c r="X91" s="8">
        <v>0</v>
      </c>
      <c r="Y91" s="9">
        <v>0</v>
      </c>
      <c r="AE91" s="28"/>
      <c r="AG91" s="28"/>
      <c r="AI91" s="28"/>
      <c r="AK91" s="28"/>
      <c r="AM91" s="28"/>
      <c r="AO91" s="28"/>
      <c r="AQ91" s="28"/>
      <c r="AS91" s="28"/>
      <c r="AU91" s="28"/>
      <c r="AW91" s="28"/>
      <c r="AY91" s="28"/>
    </row>
    <row r="92" spans="1:51" x14ac:dyDescent="0.35">
      <c r="A92" s="8" t="str">
        <f>A91</f>
        <v>NC</v>
      </c>
      <c r="B92" s="8" t="s">
        <v>40</v>
      </c>
      <c r="C92" s="8">
        <v>76</v>
      </c>
      <c r="D92" s="8">
        <v>15</v>
      </c>
      <c r="E92" s="9">
        <v>0.19739999999999999</v>
      </c>
      <c r="F92" s="8">
        <v>13</v>
      </c>
      <c r="G92" s="9">
        <v>0.1711</v>
      </c>
      <c r="H92" s="8">
        <v>0</v>
      </c>
      <c r="I92" s="9">
        <v>0</v>
      </c>
      <c r="J92" s="8">
        <v>1</v>
      </c>
      <c r="K92" s="9">
        <v>1.32E-2</v>
      </c>
      <c r="L92" s="8">
        <v>0</v>
      </c>
      <c r="M92" s="9">
        <v>0</v>
      </c>
      <c r="N92" s="8">
        <v>0</v>
      </c>
      <c r="O92" s="9">
        <v>0</v>
      </c>
      <c r="P92" s="8">
        <v>0</v>
      </c>
      <c r="Q92" s="9">
        <v>0</v>
      </c>
      <c r="R92" s="8">
        <v>1</v>
      </c>
      <c r="S92" s="9">
        <v>1.32E-2</v>
      </c>
      <c r="T92" s="8">
        <v>0</v>
      </c>
      <c r="U92" s="9">
        <v>0</v>
      </c>
      <c r="V92" s="8">
        <v>0</v>
      </c>
      <c r="W92" s="9">
        <v>0</v>
      </c>
      <c r="X92" s="8">
        <v>0</v>
      </c>
      <c r="Y92" s="9">
        <v>0</v>
      </c>
      <c r="AE92" s="28"/>
      <c r="AG92" s="28"/>
      <c r="AI92" s="28"/>
      <c r="AK92" s="28"/>
      <c r="AM92" s="28"/>
      <c r="AO92" s="28"/>
      <c r="AQ92" s="28"/>
      <c r="AS92" s="28"/>
      <c r="AU92" s="28"/>
      <c r="AW92" s="28"/>
      <c r="AY92" s="28"/>
    </row>
    <row r="93" spans="1:51" x14ac:dyDescent="0.35">
      <c r="A93" s="5" t="str">
        <f>A92</f>
        <v>NC</v>
      </c>
      <c r="B93" s="5" t="s">
        <v>93</v>
      </c>
      <c r="C93" s="6">
        <f t="shared" ref="C93:Y93" si="28">SUM(C91:C92)</f>
        <v>520</v>
      </c>
      <c r="D93" s="6">
        <f t="shared" si="28"/>
        <v>126</v>
      </c>
      <c r="E93" s="7">
        <f t="shared" si="28"/>
        <v>0.44740000000000002</v>
      </c>
      <c r="F93" s="6">
        <f t="shared" si="28"/>
        <v>34</v>
      </c>
      <c r="G93" s="7">
        <f t="shared" si="28"/>
        <v>0.21840000000000001</v>
      </c>
      <c r="H93" s="6">
        <f t="shared" si="28"/>
        <v>0</v>
      </c>
      <c r="I93" s="7">
        <f t="shared" si="28"/>
        <v>0</v>
      </c>
      <c r="J93" s="6">
        <f t="shared" si="28"/>
        <v>10</v>
      </c>
      <c r="K93" s="7">
        <f t="shared" si="28"/>
        <v>3.3500000000000002E-2</v>
      </c>
      <c r="L93" s="6">
        <f t="shared" si="28"/>
        <v>2</v>
      </c>
      <c r="M93" s="7">
        <f t="shared" si="28"/>
        <v>4.4999999999999997E-3</v>
      </c>
      <c r="N93" s="6">
        <f t="shared" si="28"/>
        <v>85</v>
      </c>
      <c r="O93" s="7">
        <f t="shared" si="28"/>
        <v>0.19139999999999999</v>
      </c>
      <c r="P93" s="6">
        <f t="shared" si="28"/>
        <v>0</v>
      </c>
      <c r="Q93" s="7">
        <f t="shared" si="28"/>
        <v>0</v>
      </c>
      <c r="R93" s="6">
        <f t="shared" si="28"/>
        <v>2</v>
      </c>
      <c r="S93" s="7">
        <f t="shared" si="28"/>
        <v>1.55E-2</v>
      </c>
      <c r="T93" s="6">
        <f t="shared" si="28"/>
        <v>1</v>
      </c>
      <c r="U93" s="7">
        <f t="shared" si="28"/>
        <v>2.3E-3</v>
      </c>
      <c r="V93" s="6">
        <f t="shared" si="28"/>
        <v>3</v>
      </c>
      <c r="W93" s="7">
        <f t="shared" si="28"/>
        <v>6.7999999999999996E-3</v>
      </c>
      <c r="X93" s="6">
        <f t="shared" si="28"/>
        <v>0</v>
      </c>
      <c r="Y93" s="7">
        <f t="shared" si="28"/>
        <v>0</v>
      </c>
    </row>
    <row r="94" spans="1:51" x14ac:dyDescent="0.35">
      <c r="A94" s="8" t="s">
        <v>69</v>
      </c>
      <c r="B94" s="8" t="s">
        <v>39</v>
      </c>
      <c r="C94" s="8">
        <v>312</v>
      </c>
      <c r="D94" s="8">
        <v>19</v>
      </c>
      <c r="E94" s="9">
        <v>6.0900000000000003E-2</v>
      </c>
      <c r="F94" s="8">
        <v>11</v>
      </c>
      <c r="G94" s="9">
        <v>3.5299999999999998E-2</v>
      </c>
      <c r="H94" s="8">
        <v>0</v>
      </c>
      <c r="I94" s="9">
        <v>0</v>
      </c>
      <c r="J94" s="8">
        <v>3</v>
      </c>
      <c r="K94" s="9">
        <v>9.5999999999999992E-3</v>
      </c>
      <c r="L94" s="8">
        <v>0</v>
      </c>
      <c r="M94" s="9">
        <v>0</v>
      </c>
      <c r="N94" s="8">
        <v>5</v>
      </c>
      <c r="O94" s="9">
        <v>1.6E-2</v>
      </c>
      <c r="P94" s="8">
        <v>0</v>
      </c>
      <c r="Q94" s="9">
        <v>0</v>
      </c>
      <c r="R94" s="8">
        <v>0</v>
      </c>
      <c r="S94" s="9">
        <v>0</v>
      </c>
      <c r="T94" s="8">
        <v>0</v>
      </c>
      <c r="U94" s="9">
        <v>0</v>
      </c>
      <c r="V94" s="8">
        <v>0</v>
      </c>
      <c r="W94" s="9">
        <v>0</v>
      </c>
      <c r="X94" s="8">
        <v>0</v>
      </c>
      <c r="Y94" s="9">
        <v>0</v>
      </c>
      <c r="AE94" s="28"/>
      <c r="AG94" s="28"/>
      <c r="AI94" s="28"/>
      <c r="AK94" s="28"/>
      <c r="AM94" s="28"/>
      <c r="AO94" s="28"/>
      <c r="AQ94" s="28"/>
      <c r="AS94" s="28"/>
      <c r="AU94" s="28"/>
      <c r="AW94" s="28"/>
      <c r="AY94" s="28"/>
    </row>
    <row r="95" spans="1:51" x14ac:dyDescent="0.35">
      <c r="A95" s="8" t="str">
        <f>A94</f>
        <v>ND</v>
      </c>
      <c r="B95" s="8" t="s">
        <v>40</v>
      </c>
      <c r="C95" s="8">
        <v>54</v>
      </c>
      <c r="D95" s="8">
        <v>15</v>
      </c>
      <c r="E95" s="9">
        <v>0.27779999999999999</v>
      </c>
      <c r="F95" s="8">
        <v>4</v>
      </c>
      <c r="G95" s="9">
        <v>7.4099999999999999E-2</v>
      </c>
      <c r="H95" s="8">
        <v>0</v>
      </c>
      <c r="I95" s="9">
        <v>0</v>
      </c>
      <c r="J95" s="8">
        <v>4</v>
      </c>
      <c r="K95" s="9">
        <v>7.4099999999999999E-2</v>
      </c>
      <c r="L95" s="8">
        <v>0</v>
      </c>
      <c r="M95" s="9">
        <v>0</v>
      </c>
      <c r="N95" s="8">
        <v>8</v>
      </c>
      <c r="O95" s="9">
        <v>0.14810000000000001</v>
      </c>
      <c r="P95" s="8">
        <v>0</v>
      </c>
      <c r="Q95" s="9">
        <v>0</v>
      </c>
      <c r="R95" s="8">
        <v>1</v>
      </c>
      <c r="S95" s="9">
        <v>1.8499999999999999E-2</v>
      </c>
      <c r="T95" s="8">
        <v>0</v>
      </c>
      <c r="U95" s="9">
        <v>0</v>
      </c>
      <c r="V95" s="8">
        <v>0</v>
      </c>
      <c r="W95" s="9">
        <v>0</v>
      </c>
      <c r="X95" s="8">
        <v>0</v>
      </c>
      <c r="Y95" s="9">
        <v>0</v>
      </c>
      <c r="AE95" s="28"/>
      <c r="AG95" s="28"/>
      <c r="AI95" s="28"/>
      <c r="AK95" s="28"/>
      <c r="AM95" s="28"/>
      <c r="AO95" s="28"/>
      <c r="AQ95" s="28"/>
      <c r="AS95" s="28"/>
      <c r="AU95" s="28"/>
      <c r="AW95" s="28"/>
      <c r="AY95" s="28"/>
    </row>
    <row r="96" spans="1:51" x14ac:dyDescent="0.35">
      <c r="A96" s="5" t="str">
        <f>A95</f>
        <v>ND</v>
      </c>
      <c r="B96" s="5" t="s">
        <v>93</v>
      </c>
      <c r="C96" s="6">
        <f t="shared" ref="C96:Y96" si="29">SUM(C94:C95)</f>
        <v>366</v>
      </c>
      <c r="D96" s="6">
        <f t="shared" si="29"/>
        <v>34</v>
      </c>
      <c r="E96" s="7">
        <f t="shared" si="29"/>
        <v>0.3387</v>
      </c>
      <c r="F96" s="6">
        <f t="shared" si="29"/>
        <v>15</v>
      </c>
      <c r="G96" s="7">
        <f t="shared" si="29"/>
        <v>0.1094</v>
      </c>
      <c r="H96" s="6">
        <f t="shared" si="29"/>
        <v>0</v>
      </c>
      <c r="I96" s="7">
        <f t="shared" si="29"/>
        <v>0</v>
      </c>
      <c r="J96" s="6">
        <f t="shared" si="29"/>
        <v>7</v>
      </c>
      <c r="K96" s="7">
        <f t="shared" si="29"/>
        <v>8.3699999999999997E-2</v>
      </c>
      <c r="L96" s="6">
        <f t="shared" si="29"/>
        <v>0</v>
      </c>
      <c r="M96" s="7">
        <f t="shared" si="29"/>
        <v>0</v>
      </c>
      <c r="N96" s="6">
        <f t="shared" si="29"/>
        <v>13</v>
      </c>
      <c r="O96" s="7">
        <f t="shared" si="29"/>
        <v>0.16410000000000002</v>
      </c>
      <c r="P96" s="6">
        <f t="shared" si="29"/>
        <v>0</v>
      </c>
      <c r="Q96" s="7">
        <f t="shared" si="29"/>
        <v>0</v>
      </c>
      <c r="R96" s="6">
        <f t="shared" si="29"/>
        <v>1</v>
      </c>
      <c r="S96" s="7">
        <f t="shared" si="29"/>
        <v>1.8499999999999999E-2</v>
      </c>
      <c r="T96" s="6">
        <f t="shared" si="29"/>
        <v>0</v>
      </c>
      <c r="U96" s="7">
        <f t="shared" si="29"/>
        <v>0</v>
      </c>
      <c r="V96" s="6">
        <f t="shared" si="29"/>
        <v>0</v>
      </c>
      <c r="W96" s="7">
        <f t="shared" si="29"/>
        <v>0</v>
      </c>
      <c r="X96" s="6">
        <f t="shared" si="29"/>
        <v>0</v>
      </c>
      <c r="Y96" s="7">
        <f t="shared" si="29"/>
        <v>0</v>
      </c>
    </row>
    <row r="97" spans="1:51" x14ac:dyDescent="0.35">
      <c r="A97" s="8" t="s">
        <v>70</v>
      </c>
      <c r="B97" s="8" t="s">
        <v>39</v>
      </c>
      <c r="C97" s="8">
        <v>314</v>
      </c>
      <c r="D97" s="8">
        <v>45</v>
      </c>
      <c r="E97" s="9">
        <v>0.14330000000000001</v>
      </c>
      <c r="F97" s="8">
        <v>15</v>
      </c>
      <c r="G97" s="9">
        <v>4.7800000000000002E-2</v>
      </c>
      <c r="H97" s="8">
        <v>2</v>
      </c>
      <c r="I97" s="9">
        <v>6.4000000000000003E-3</v>
      </c>
      <c r="J97" s="8">
        <v>6</v>
      </c>
      <c r="K97" s="9">
        <v>1.9099999999999999E-2</v>
      </c>
      <c r="L97" s="8">
        <v>1</v>
      </c>
      <c r="M97" s="9">
        <v>3.2000000000000002E-3</v>
      </c>
      <c r="N97" s="8">
        <v>12</v>
      </c>
      <c r="O97" s="9">
        <v>3.8199999999999998E-2</v>
      </c>
      <c r="P97" s="8">
        <v>0</v>
      </c>
      <c r="Q97" s="9">
        <v>0</v>
      </c>
      <c r="R97" s="8">
        <v>2</v>
      </c>
      <c r="S97" s="9">
        <v>6.4000000000000003E-3</v>
      </c>
      <c r="T97" s="8">
        <v>0</v>
      </c>
      <c r="U97" s="9">
        <v>0</v>
      </c>
      <c r="V97" s="8">
        <v>9</v>
      </c>
      <c r="W97" s="9">
        <v>2.87E-2</v>
      </c>
      <c r="X97" s="8">
        <v>0</v>
      </c>
      <c r="Y97" s="9">
        <v>0</v>
      </c>
      <c r="AE97" s="28"/>
      <c r="AG97" s="28"/>
      <c r="AI97" s="28"/>
      <c r="AK97" s="28"/>
      <c r="AM97" s="28"/>
      <c r="AO97" s="28"/>
      <c r="AQ97" s="28"/>
      <c r="AS97" s="28"/>
      <c r="AU97" s="28"/>
      <c r="AW97" s="28"/>
      <c r="AY97" s="28"/>
    </row>
    <row r="98" spans="1:51" x14ac:dyDescent="0.35">
      <c r="A98" s="8" t="str">
        <f>A97</f>
        <v>NE</v>
      </c>
      <c r="B98" s="8" t="s">
        <v>40</v>
      </c>
      <c r="C98" s="8">
        <v>46</v>
      </c>
      <c r="D98" s="8">
        <v>14</v>
      </c>
      <c r="E98" s="9">
        <v>0.30430000000000001</v>
      </c>
      <c r="F98" s="8">
        <v>7</v>
      </c>
      <c r="G98" s="9">
        <v>0.1522</v>
      </c>
      <c r="H98" s="8">
        <v>2</v>
      </c>
      <c r="I98" s="9">
        <v>4.3499999999999997E-2</v>
      </c>
      <c r="J98" s="8">
        <v>5</v>
      </c>
      <c r="K98" s="9">
        <v>0.1087</v>
      </c>
      <c r="L98" s="8">
        <v>0</v>
      </c>
      <c r="M98" s="9">
        <v>0</v>
      </c>
      <c r="N98" s="8">
        <v>1</v>
      </c>
      <c r="O98" s="9">
        <v>2.1700000000000001E-2</v>
      </c>
      <c r="P98" s="8">
        <v>0</v>
      </c>
      <c r="Q98" s="9">
        <v>0</v>
      </c>
      <c r="R98" s="8">
        <v>0</v>
      </c>
      <c r="S98" s="9">
        <v>0</v>
      </c>
      <c r="T98" s="8">
        <v>0</v>
      </c>
      <c r="U98" s="9">
        <v>0</v>
      </c>
      <c r="V98" s="8">
        <v>1</v>
      </c>
      <c r="W98" s="9">
        <v>2.1700000000000001E-2</v>
      </c>
      <c r="X98" s="8">
        <v>0</v>
      </c>
      <c r="Y98" s="9">
        <v>0</v>
      </c>
      <c r="AE98" s="28"/>
      <c r="AG98" s="28"/>
      <c r="AI98" s="28"/>
      <c r="AK98" s="28"/>
      <c r="AM98" s="28"/>
      <c r="AO98" s="28"/>
      <c r="AQ98" s="28"/>
      <c r="AS98" s="28"/>
      <c r="AU98" s="28"/>
      <c r="AW98" s="28"/>
      <c r="AY98" s="28"/>
    </row>
    <row r="99" spans="1:51" x14ac:dyDescent="0.35">
      <c r="A99" s="5" t="str">
        <f>A98</f>
        <v>NE</v>
      </c>
      <c r="B99" s="5" t="s">
        <v>93</v>
      </c>
      <c r="C99" s="6">
        <f t="shared" ref="C99:Y99" si="30">SUM(C97:C98)</f>
        <v>360</v>
      </c>
      <c r="D99" s="6">
        <f t="shared" si="30"/>
        <v>59</v>
      </c>
      <c r="E99" s="7">
        <f t="shared" si="30"/>
        <v>0.4476</v>
      </c>
      <c r="F99" s="6">
        <f t="shared" si="30"/>
        <v>22</v>
      </c>
      <c r="G99" s="7">
        <f t="shared" si="30"/>
        <v>0.2</v>
      </c>
      <c r="H99" s="6">
        <f t="shared" si="30"/>
        <v>4</v>
      </c>
      <c r="I99" s="7">
        <f t="shared" si="30"/>
        <v>4.99E-2</v>
      </c>
      <c r="J99" s="6">
        <f t="shared" si="30"/>
        <v>11</v>
      </c>
      <c r="K99" s="7">
        <f t="shared" si="30"/>
        <v>0.1278</v>
      </c>
      <c r="L99" s="6">
        <f t="shared" si="30"/>
        <v>1</v>
      </c>
      <c r="M99" s="7">
        <f t="shared" si="30"/>
        <v>3.2000000000000002E-3</v>
      </c>
      <c r="N99" s="6">
        <f t="shared" si="30"/>
        <v>13</v>
      </c>
      <c r="O99" s="7">
        <f t="shared" si="30"/>
        <v>5.9899999999999995E-2</v>
      </c>
      <c r="P99" s="6">
        <f t="shared" si="30"/>
        <v>0</v>
      </c>
      <c r="Q99" s="7">
        <f t="shared" si="30"/>
        <v>0</v>
      </c>
      <c r="R99" s="6">
        <f t="shared" si="30"/>
        <v>2</v>
      </c>
      <c r="S99" s="7">
        <f t="shared" si="30"/>
        <v>6.4000000000000003E-3</v>
      </c>
      <c r="T99" s="6">
        <f t="shared" si="30"/>
        <v>0</v>
      </c>
      <c r="U99" s="7">
        <f t="shared" si="30"/>
        <v>0</v>
      </c>
      <c r="V99" s="6">
        <f t="shared" si="30"/>
        <v>10</v>
      </c>
      <c r="W99" s="7">
        <f t="shared" si="30"/>
        <v>5.04E-2</v>
      </c>
      <c r="X99" s="6">
        <f t="shared" si="30"/>
        <v>0</v>
      </c>
      <c r="Y99" s="7">
        <f t="shared" si="30"/>
        <v>0</v>
      </c>
    </row>
    <row r="100" spans="1:51" x14ac:dyDescent="0.35">
      <c r="A100" s="8" t="s">
        <v>71</v>
      </c>
      <c r="B100" s="8" t="s">
        <v>39</v>
      </c>
      <c r="C100" s="8">
        <v>299</v>
      </c>
      <c r="D100" s="8">
        <v>23</v>
      </c>
      <c r="E100" s="9">
        <v>7.6899999999999996E-2</v>
      </c>
      <c r="F100" s="8">
        <v>8</v>
      </c>
      <c r="G100" s="9">
        <v>2.6800000000000001E-2</v>
      </c>
      <c r="H100" s="8">
        <v>0</v>
      </c>
      <c r="I100" s="9">
        <v>0</v>
      </c>
      <c r="J100" s="8">
        <v>1</v>
      </c>
      <c r="K100" s="9">
        <v>3.3E-3</v>
      </c>
      <c r="L100" s="8">
        <v>1</v>
      </c>
      <c r="M100" s="9">
        <v>3.3E-3</v>
      </c>
      <c r="N100" s="8">
        <v>10</v>
      </c>
      <c r="O100" s="9">
        <v>3.3399999999999999E-2</v>
      </c>
      <c r="P100" s="8">
        <v>0</v>
      </c>
      <c r="Q100" s="9">
        <v>0</v>
      </c>
      <c r="R100" s="8">
        <v>0</v>
      </c>
      <c r="S100" s="9">
        <v>0</v>
      </c>
      <c r="T100" s="8">
        <v>3</v>
      </c>
      <c r="U100" s="9">
        <v>0.01</v>
      </c>
      <c r="V100" s="8">
        <v>0</v>
      </c>
      <c r="W100" s="9">
        <v>0</v>
      </c>
      <c r="X100" s="8">
        <v>0</v>
      </c>
      <c r="Y100" s="9">
        <v>0</v>
      </c>
      <c r="AE100" s="28"/>
      <c r="AG100" s="28"/>
      <c r="AI100" s="28"/>
      <c r="AK100" s="28"/>
      <c r="AM100" s="28"/>
      <c r="AO100" s="28"/>
      <c r="AQ100" s="28"/>
      <c r="AS100" s="28"/>
      <c r="AU100" s="28"/>
      <c r="AW100" s="28"/>
      <c r="AY100" s="28"/>
    </row>
    <row r="101" spans="1:51" x14ac:dyDescent="0.35">
      <c r="A101" s="8" t="str">
        <f>A100</f>
        <v>NH</v>
      </c>
      <c r="B101" s="8" t="s">
        <v>40</v>
      </c>
      <c r="C101" s="8">
        <v>64</v>
      </c>
      <c r="D101" s="8">
        <v>15</v>
      </c>
      <c r="E101" s="9">
        <v>0.2344</v>
      </c>
      <c r="F101" s="8">
        <v>7</v>
      </c>
      <c r="G101" s="9">
        <v>0.1094</v>
      </c>
      <c r="H101" s="8">
        <v>0</v>
      </c>
      <c r="I101" s="9">
        <v>0</v>
      </c>
      <c r="J101" s="8">
        <v>0</v>
      </c>
      <c r="K101" s="9">
        <v>0</v>
      </c>
      <c r="L101" s="8">
        <v>0</v>
      </c>
      <c r="M101" s="9">
        <v>0</v>
      </c>
      <c r="N101" s="8">
        <v>8</v>
      </c>
      <c r="O101" s="9">
        <v>0.125</v>
      </c>
      <c r="P101" s="8">
        <v>0</v>
      </c>
      <c r="Q101" s="9">
        <v>0</v>
      </c>
      <c r="R101" s="8">
        <v>0</v>
      </c>
      <c r="S101" s="9">
        <v>0</v>
      </c>
      <c r="T101" s="8">
        <v>0</v>
      </c>
      <c r="U101" s="9">
        <v>0</v>
      </c>
      <c r="V101" s="8">
        <v>0</v>
      </c>
      <c r="W101" s="9">
        <v>0</v>
      </c>
      <c r="X101" s="8">
        <v>0</v>
      </c>
      <c r="Y101" s="9">
        <v>0</v>
      </c>
      <c r="AE101" s="28"/>
      <c r="AG101" s="28"/>
      <c r="AI101" s="28"/>
      <c r="AK101" s="28"/>
      <c r="AM101" s="28"/>
      <c r="AO101" s="28"/>
      <c r="AQ101" s="28"/>
      <c r="AS101" s="28"/>
      <c r="AU101" s="28"/>
      <c r="AW101" s="28"/>
      <c r="AY101" s="28"/>
    </row>
    <row r="102" spans="1:51" x14ac:dyDescent="0.35">
      <c r="A102" s="5" t="str">
        <f>A101</f>
        <v>NH</v>
      </c>
      <c r="B102" s="5" t="s">
        <v>93</v>
      </c>
      <c r="C102" s="6">
        <f t="shared" ref="C102:Y102" si="31">SUM(C100:C101)</f>
        <v>363</v>
      </c>
      <c r="D102" s="6">
        <f t="shared" si="31"/>
        <v>38</v>
      </c>
      <c r="E102" s="7">
        <f t="shared" si="31"/>
        <v>0.31130000000000002</v>
      </c>
      <c r="F102" s="6">
        <f t="shared" si="31"/>
        <v>15</v>
      </c>
      <c r="G102" s="7">
        <f t="shared" si="31"/>
        <v>0.13619999999999999</v>
      </c>
      <c r="H102" s="6">
        <f t="shared" si="31"/>
        <v>0</v>
      </c>
      <c r="I102" s="7">
        <f t="shared" si="31"/>
        <v>0</v>
      </c>
      <c r="J102" s="6">
        <f t="shared" si="31"/>
        <v>1</v>
      </c>
      <c r="K102" s="7">
        <f t="shared" si="31"/>
        <v>3.3E-3</v>
      </c>
      <c r="L102" s="6">
        <f t="shared" si="31"/>
        <v>1</v>
      </c>
      <c r="M102" s="7">
        <f t="shared" si="31"/>
        <v>3.3E-3</v>
      </c>
      <c r="N102" s="6">
        <f t="shared" si="31"/>
        <v>18</v>
      </c>
      <c r="O102" s="7">
        <f t="shared" si="31"/>
        <v>0.15839999999999999</v>
      </c>
      <c r="P102" s="6">
        <f t="shared" si="31"/>
        <v>0</v>
      </c>
      <c r="Q102" s="7">
        <f t="shared" si="31"/>
        <v>0</v>
      </c>
      <c r="R102" s="6">
        <f t="shared" si="31"/>
        <v>0</v>
      </c>
      <c r="S102" s="7">
        <f t="shared" si="31"/>
        <v>0</v>
      </c>
      <c r="T102" s="6">
        <f t="shared" si="31"/>
        <v>3</v>
      </c>
      <c r="U102" s="7">
        <f t="shared" si="31"/>
        <v>0.01</v>
      </c>
      <c r="V102" s="6">
        <f t="shared" si="31"/>
        <v>0</v>
      </c>
      <c r="W102" s="7">
        <f t="shared" si="31"/>
        <v>0</v>
      </c>
      <c r="X102" s="6">
        <f t="shared" si="31"/>
        <v>0</v>
      </c>
      <c r="Y102" s="7">
        <f t="shared" si="31"/>
        <v>0</v>
      </c>
    </row>
    <row r="103" spans="1:51" x14ac:dyDescent="0.35">
      <c r="A103" s="8" t="s">
        <v>72</v>
      </c>
      <c r="B103" s="8" t="s">
        <v>39</v>
      </c>
      <c r="C103" s="8">
        <v>433</v>
      </c>
      <c r="D103" s="8">
        <v>160</v>
      </c>
      <c r="E103" s="9">
        <v>0.3695</v>
      </c>
      <c r="F103" s="8">
        <v>17</v>
      </c>
      <c r="G103" s="9">
        <v>3.9300000000000002E-2</v>
      </c>
      <c r="H103" s="8">
        <v>78</v>
      </c>
      <c r="I103" s="9">
        <v>0.18010000000000001</v>
      </c>
      <c r="J103" s="8">
        <v>16</v>
      </c>
      <c r="K103" s="9">
        <v>3.6999999999999998E-2</v>
      </c>
      <c r="L103" s="8">
        <v>11</v>
      </c>
      <c r="M103" s="9">
        <v>2.5399999999999999E-2</v>
      </c>
      <c r="N103" s="8">
        <v>65</v>
      </c>
      <c r="O103" s="9">
        <v>0.15010000000000001</v>
      </c>
      <c r="P103" s="8">
        <v>0</v>
      </c>
      <c r="Q103" s="9">
        <v>0</v>
      </c>
      <c r="R103" s="8">
        <v>3</v>
      </c>
      <c r="S103" s="9">
        <v>6.8999999999999999E-3</v>
      </c>
      <c r="T103" s="8">
        <v>0</v>
      </c>
      <c r="U103" s="9">
        <v>0</v>
      </c>
      <c r="V103" s="8">
        <v>1</v>
      </c>
      <c r="W103" s="9">
        <v>2.3E-3</v>
      </c>
      <c r="X103" s="8">
        <v>0</v>
      </c>
      <c r="Y103" s="9">
        <v>0</v>
      </c>
      <c r="AE103" s="28"/>
      <c r="AG103" s="28"/>
      <c r="AI103" s="28"/>
      <c r="AK103" s="28"/>
      <c r="AM103" s="28"/>
      <c r="AO103" s="28"/>
      <c r="AQ103" s="28"/>
      <c r="AS103" s="28"/>
      <c r="AU103" s="28"/>
      <c r="AW103" s="28"/>
      <c r="AY103" s="28"/>
    </row>
    <row r="104" spans="1:51" x14ac:dyDescent="0.35">
      <c r="A104" s="8" t="str">
        <f>A103</f>
        <v>NJ</v>
      </c>
      <c r="B104" s="8" t="s">
        <v>40</v>
      </c>
      <c r="C104" s="8">
        <v>51</v>
      </c>
      <c r="D104" s="8">
        <v>20</v>
      </c>
      <c r="E104" s="9">
        <v>0.39219999999999999</v>
      </c>
      <c r="F104" s="8">
        <v>4</v>
      </c>
      <c r="G104" s="9">
        <v>7.8399999999999997E-2</v>
      </c>
      <c r="H104" s="8">
        <v>14</v>
      </c>
      <c r="I104" s="9">
        <v>0.27450000000000002</v>
      </c>
      <c r="J104" s="8">
        <v>2</v>
      </c>
      <c r="K104" s="9">
        <v>3.9199999999999999E-2</v>
      </c>
      <c r="L104" s="8">
        <v>1</v>
      </c>
      <c r="M104" s="9">
        <v>1.9599999999999999E-2</v>
      </c>
      <c r="N104" s="8">
        <v>1</v>
      </c>
      <c r="O104" s="9">
        <v>1.9599999999999999E-2</v>
      </c>
      <c r="P104" s="8">
        <v>0</v>
      </c>
      <c r="Q104" s="9">
        <v>0</v>
      </c>
      <c r="R104" s="8">
        <v>0</v>
      </c>
      <c r="S104" s="9">
        <v>0</v>
      </c>
      <c r="T104" s="8">
        <v>0</v>
      </c>
      <c r="U104" s="9">
        <v>0</v>
      </c>
      <c r="V104" s="8">
        <v>0</v>
      </c>
      <c r="W104" s="9">
        <v>0</v>
      </c>
      <c r="X104" s="8">
        <v>0</v>
      </c>
      <c r="Y104" s="9">
        <v>0</v>
      </c>
      <c r="AE104" s="28"/>
      <c r="AG104" s="28"/>
      <c r="AI104" s="28"/>
      <c r="AK104" s="28"/>
      <c r="AM104" s="28"/>
      <c r="AO104" s="28"/>
      <c r="AQ104" s="28"/>
      <c r="AS104" s="28"/>
      <c r="AU104" s="28"/>
      <c r="AW104" s="28"/>
      <c r="AY104" s="28"/>
    </row>
    <row r="105" spans="1:51" x14ac:dyDescent="0.35">
      <c r="A105" s="5" t="str">
        <f>A104</f>
        <v>NJ</v>
      </c>
      <c r="B105" s="5" t="s">
        <v>93</v>
      </c>
      <c r="C105" s="6">
        <f t="shared" ref="C105:Y105" si="32">SUM(C103:C104)</f>
        <v>484</v>
      </c>
      <c r="D105" s="6">
        <f t="shared" si="32"/>
        <v>180</v>
      </c>
      <c r="E105" s="7">
        <f t="shared" si="32"/>
        <v>0.76170000000000004</v>
      </c>
      <c r="F105" s="6">
        <f t="shared" si="32"/>
        <v>21</v>
      </c>
      <c r="G105" s="7">
        <f t="shared" si="32"/>
        <v>0.1177</v>
      </c>
      <c r="H105" s="6">
        <f t="shared" si="32"/>
        <v>92</v>
      </c>
      <c r="I105" s="7">
        <f t="shared" si="32"/>
        <v>0.4546</v>
      </c>
      <c r="J105" s="6">
        <f t="shared" si="32"/>
        <v>18</v>
      </c>
      <c r="K105" s="7">
        <f t="shared" si="32"/>
        <v>7.619999999999999E-2</v>
      </c>
      <c r="L105" s="6">
        <f t="shared" si="32"/>
        <v>12</v>
      </c>
      <c r="M105" s="7">
        <f t="shared" si="32"/>
        <v>4.4999999999999998E-2</v>
      </c>
      <c r="N105" s="6">
        <f t="shared" si="32"/>
        <v>66</v>
      </c>
      <c r="O105" s="7">
        <f t="shared" si="32"/>
        <v>0.16970000000000002</v>
      </c>
      <c r="P105" s="6">
        <f t="shared" si="32"/>
        <v>0</v>
      </c>
      <c r="Q105" s="7">
        <f t="shared" si="32"/>
        <v>0</v>
      </c>
      <c r="R105" s="6">
        <f t="shared" si="32"/>
        <v>3</v>
      </c>
      <c r="S105" s="7">
        <f t="shared" si="32"/>
        <v>6.8999999999999999E-3</v>
      </c>
      <c r="T105" s="6">
        <f t="shared" si="32"/>
        <v>0</v>
      </c>
      <c r="U105" s="7">
        <f t="shared" si="32"/>
        <v>0</v>
      </c>
      <c r="V105" s="6">
        <f t="shared" si="32"/>
        <v>1</v>
      </c>
      <c r="W105" s="7">
        <f t="shared" si="32"/>
        <v>2.3E-3</v>
      </c>
      <c r="X105" s="6">
        <f t="shared" si="32"/>
        <v>0</v>
      </c>
      <c r="Y105" s="7">
        <f t="shared" si="32"/>
        <v>0</v>
      </c>
    </row>
    <row r="106" spans="1:51" x14ac:dyDescent="0.35">
      <c r="A106" s="8" t="s">
        <v>73</v>
      </c>
      <c r="B106" s="8" t="s">
        <v>39</v>
      </c>
      <c r="C106" s="8">
        <v>373</v>
      </c>
      <c r="D106" s="8">
        <v>31</v>
      </c>
      <c r="E106" s="9">
        <v>8.3099999999999993E-2</v>
      </c>
      <c r="F106" s="8">
        <v>9</v>
      </c>
      <c r="G106" s="9">
        <v>2.41E-2</v>
      </c>
      <c r="H106" s="8">
        <v>0</v>
      </c>
      <c r="I106" s="9">
        <v>0</v>
      </c>
      <c r="J106" s="8">
        <v>5</v>
      </c>
      <c r="K106" s="9">
        <v>1.34E-2</v>
      </c>
      <c r="L106" s="8">
        <v>2</v>
      </c>
      <c r="M106" s="9">
        <v>5.4000000000000003E-3</v>
      </c>
      <c r="N106" s="8">
        <v>11</v>
      </c>
      <c r="O106" s="9">
        <v>2.9499999999999998E-2</v>
      </c>
      <c r="P106" s="8">
        <v>0</v>
      </c>
      <c r="Q106" s="9">
        <v>0</v>
      </c>
      <c r="R106" s="8">
        <v>1</v>
      </c>
      <c r="S106" s="9">
        <v>2.7000000000000001E-3</v>
      </c>
      <c r="T106" s="8">
        <v>4</v>
      </c>
      <c r="U106" s="9">
        <v>1.0699999999999999E-2</v>
      </c>
      <c r="V106" s="8">
        <v>0</v>
      </c>
      <c r="W106" s="9">
        <v>0</v>
      </c>
      <c r="X106" s="8">
        <v>0</v>
      </c>
      <c r="Y106" s="9">
        <v>0</v>
      </c>
      <c r="AE106" s="28"/>
      <c r="AG106" s="28"/>
      <c r="AI106" s="28"/>
      <c r="AK106" s="28"/>
      <c r="AM106" s="28"/>
      <c r="AO106" s="28"/>
      <c r="AQ106" s="28"/>
      <c r="AS106" s="28"/>
      <c r="AU106" s="28"/>
      <c r="AW106" s="28"/>
      <c r="AY106" s="28"/>
    </row>
    <row r="107" spans="1:51" x14ac:dyDescent="0.35">
      <c r="A107" s="8" t="str">
        <f>A106</f>
        <v>NM</v>
      </c>
      <c r="B107" s="8" t="s">
        <v>40</v>
      </c>
      <c r="C107" s="8">
        <v>95</v>
      </c>
      <c r="D107" s="8">
        <v>14</v>
      </c>
      <c r="E107" s="9">
        <v>0.1474</v>
      </c>
      <c r="F107" s="8">
        <v>8</v>
      </c>
      <c r="G107" s="9">
        <v>8.4199999999999997E-2</v>
      </c>
      <c r="H107" s="8">
        <v>2</v>
      </c>
      <c r="I107" s="9">
        <v>2.1100000000000001E-2</v>
      </c>
      <c r="J107" s="8">
        <v>3</v>
      </c>
      <c r="K107" s="9">
        <v>3.1600000000000003E-2</v>
      </c>
      <c r="L107" s="8">
        <v>0</v>
      </c>
      <c r="M107" s="9">
        <v>0</v>
      </c>
      <c r="N107" s="8">
        <v>1</v>
      </c>
      <c r="O107" s="9">
        <v>1.0500000000000001E-2</v>
      </c>
      <c r="P107" s="8">
        <v>0</v>
      </c>
      <c r="Q107" s="9">
        <v>0</v>
      </c>
      <c r="R107" s="8">
        <v>0</v>
      </c>
      <c r="S107" s="9">
        <v>0</v>
      </c>
      <c r="T107" s="8">
        <v>3</v>
      </c>
      <c r="U107" s="9">
        <v>3.1600000000000003E-2</v>
      </c>
      <c r="V107" s="8">
        <v>0</v>
      </c>
      <c r="W107" s="9">
        <v>0</v>
      </c>
      <c r="X107" s="8">
        <v>0</v>
      </c>
      <c r="Y107" s="9">
        <v>0</v>
      </c>
      <c r="AE107" s="28"/>
      <c r="AG107" s="28"/>
      <c r="AI107" s="28"/>
      <c r="AK107" s="28"/>
      <c r="AM107" s="28"/>
      <c r="AO107" s="28"/>
      <c r="AQ107" s="28"/>
      <c r="AS107" s="28"/>
      <c r="AU107" s="28"/>
      <c r="AW107" s="28"/>
      <c r="AY107" s="28"/>
    </row>
    <row r="108" spans="1:51" x14ac:dyDescent="0.35">
      <c r="A108" s="5" t="str">
        <f>A107</f>
        <v>NM</v>
      </c>
      <c r="B108" s="5" t="s">
        <v>93</v>
      </c>
      <c r="C108" s="6">
        <f t="shared" ref="C108:Y108" si="33">SUM(C106:C107)</f>
        <v>468</v>
      </c>
      <c r="D108" s="6">
        <f t="shared" si="33"/>
        <v>45</v>
      </c>
      <c r="E108" s="7">
        <f t="shared" si="33"/>
        <v>0.23049999999999998</v>
      </c>
      <c r="F108" s="6">
        <f t="shared" si="33"/>
        <v>17</v>
      </c>
      <c r="G108" s="7">
        <f t="shared" si="33"/>
        <v>0.10829999999999999</v>
      </c>
      <c r="H108" s="6">
        <f t="shared" si="33"/>
        <v>2</v>
      </c>
      <c r="I108" s="7">
        <f t="shared" si="33"/>
        <v>2.1100000000000001E-2</v>
      </c>
      <c r="J108" s="6">
        <f t="shared" si="33"/>
        <v>8</v>
      </c>
      <c r="K108" s="7">
        <f t="shared" si="33"/>
        <v>4.5000000000000005E-2</v>
      </c>
      <c r="L108" s="6">
        <f t="shared" si="33"/>
        <v>2</v>
      </c>
      <c r="M108" s="7">
        <f t="shared" si="33"/>
        <v>5.4000000000000003E-3</v>
      </c>
      <c r="N108" s="6">
        <f t="shared" si="33"/>
        <v>12</v>
      </c>
      <c r="O108" s="7">
        <f t="shared" si="33"/>
        <v>0.04</v>
      </c>
      <c r="P108" s="6">
        <f t="shared" si="33"/>
        <v>0</v>
      </c>
      <c r="Q108" s="7">
        <f t="shared" si="33"/>
        <v>0</v>
      </c>
      <c r="R108" s="6">
        <f t="shared" si="33"/>
        <v>1</v>
      </c>
      <c r="S108" s="7">
        <f t="shared" si="33"/>
        <v>2.7000000000000001E-3</v>
      </c>
      <c r="T108" s="6">
        <f t="shared" si="33"/>
        <v>7</v>
      </c>
      <c r="U108" s="7">
        <f t="shared" si="33"/>
        <v>4.2300000000000004E-2</v>
      </c>
      <c r="V108" s="6">
        <f t="shared" si="33"/>
        <v>0</v>
      </c>
      <c r="W108" s="7">
        <f t="shared" si="33"/>
        <v>0</v>
      </c>
      <c r="X108" s="6">
        <f t="shared" si="33"/>
        <v>0</v>
      </c>
      <c r="Y108" s="7">
        <f t="shared" si="33"/>
        <v>0</v>
      </c>
    </row>
    <row r="109" spans="1:51" x14ac:dyDescent="0.35">
      <c r="A109" s="8" t="s">
        <v>74</v>
      </c>
      <c r="B109" s="8" t="s">
        <v>39</v>
      </c>
      <c r="C109" s="8">
        <v>378</v>
      </c>
      <c r="D109" s="8">
        <v>58</v>
      </c>
      <c r="E109" s="9">
        <v>0.15340000000000001</v>
      </c>
      <c r="F109" s="8">
        <v>23</v>
      </c>
      <c r="G109" s="9">
        <v>6.08E-2</v>
      </c>
      <c r="H109" s="8">
        <v>0</v>
      </c>
      <c r="I109" s="9">
        <v>0</v>
      </c>
      <c r="J109" s="8">
        <v>22</v>
      </c>
      <c r="K109" s="9">
        <v>5.8200000000000002E-2</v>
      </c>
      <c r="L109" s="8">
        <v>4</v>
      </c>
      <c r="M109" s="9">
        <v>1.06E-2</v>
      </c>
      <c r="N109" s="8">
        <v>10</v>
      </c>
      <c r="O109" s="9">
        <v>2.6499999999999999E-2</v>
      </c>
      <c r="P109" s="8">
        <v>1</v>
      </c>
      <c r="Q109" s="9">
        <v>2.5999999999999999E-3</v>
      </c>
      <c r="R109" s="8">
        <v>3</v>
      </c>
      <c r="S109" s="9">
        <v>7.9000000000000008E-3</v>
      </c>
      <c r="T109" s="8">
        <v>0</v>
      </c>
      <c r="U109" s="9">
        <v>0</v>
      </c>
      <c r="V109" s="8">
        <v>3</v>
      </c>
      <c r="W109" s="9">
        <v>7.9000000000000008E-3</v>
      </c>
      <c r="X109" s="8">
        <v>0</v>
      </c>
      <c r="Y109" s="9">
        <v>0</v>
      </c>
      <c r="AE109" s="28"/>
      <c r="AG109" s="28"/>
      <c r="AI109" s="28"/>
      <c r="AK109" s="28"/>
      <c r="AM109" s="28"/>
      <c r="AO109" s="28"/>
      <c r="AQ109" s="28"/>
      <c r="AS109" s="28"/>
      <c r="AU109" s="28"/>
      <c r="AW109" s="28"/>
      <c r="AY109" s="28"/>
    </row>
    <row r="110" spans="1:51" x14ac:dyDescent="0.35">
      <c r="A110" s="8" t="str">
        <f>A109</f>
        <v>NV</v>
      </c>
      <c r="B110" s="8" t="s">
        <v>40</v>
      </c>
      <c r="C110" s="8">
        <v>142</v>
      </c>
      <c r="D110" s="8">
        <v>53</v>
      </c>
      <c r="E110" s="9">
        <v>0.37319999999999998</v>
      </c>
      <c r="F110" s="8">
        <v>25</v>
      </c>
      <c r="G110" s="9">
        <v>0.17610000000000001</v>
      </c>
      <c r="H110" s="8">
        <v>0</v>
      </c>
      <c r="I110" s="9">
        <v>0</v>
      </c>
      <c r="J110" s="8">
        <v>13</v>
      </c>
      <c r="K110" s="9">
        <v>9.1499999999999998E-2</v>
      </c>
      <c r="L110" s="8">
        <v>2</v>
      </c>
      <c r="M110" s="9">
        <v>1.41E-2</v>
      </c>
      <c r="N110" s="8">
        <v>15</v>
      </c>
      <c r="O110" s="9">
        <v>0.1056</v>
      </c>
      <c r="P110" s="8">
        <v>1</v>
      </c>
      <c r="Q110" s="9">
        <v>7.0000000000000001E-3</v>
      </c>
      <c r="R110" s="8">
        <v>7</v>
      </c>
      <c r="S110" s="9">
        <v>4.9299999999999997E-2</v>
      </c>
      <c r="T110" s="8">
        <v>0</v>
      </c>
      <c r="U110" s="9">
        <v>0</v>
      </c>
      <c r="V110" s="8">
        <v>0</v>
      </c>
      <c r="W110" s="9">
        <v>0</v>
      </c>
      <c r="X110" s="8">
        <v>0</v>
      </c>
      <c r="Y110" s="9">
        <v>0</v>
      </c>
      <c r="AE110" s="28"/>
      <c r="AG110" s="28"/>
      <c r="AI110" s="28"/>
      <c r="AK110" s="28"/>
      <c r="AM110" s="28"/>
      <c r="AO110" s="28"/>
      <c r="AQ110" s="28"/>
      <c r="AS110" s="28"/>
      <c r="AU110" s="28"/>
      <c r="AW110" s="28"/>
      <c r="AY110" s="28"/>
    </row>
    <row r="111" spans="1:51" x14ac:dyDescent="0.35">
      <c r="A111" s="5" t="str">
        <f>A110</f>
        <v>NV</v>
      </c>
      <c r="B111" s="5" t="s">
        <v>93</v>
      </c>
      <c r="C111" s="6">
        <f t="shared" ref="C111:Y111" si="34">SUM(C109:C110)</f>
        <v>520</v>
      </c>
      <c r="D111" s="6">
        <f t="shared" si="34"/>
        <v>111</v>
      </c>
      <c r="E111" s="7">
        <f t="shared" si="34"/>
        <v>0.52659999999999996</v>
      </c>
      <c r="F111" s="6">
        <f t="shared" si="34"/>
        <v>48</v>
      </c>
      <c r="G111" s="7">
        <f t="shared" si="34"/>
        <v>0.2369</v>
      </c>
      <c r="H111" s="6">
        <f t="shared" si="34"/>
        <v>0</v>
      </c>
      <c r="I111" s="7">
        <f t="shared" si="34"/>
        <v>0</v>
      </c>
      <c r="J111" s="6">
        <f t="shared" si="34"/>
        <v>35</v>
      </c>
      <c r="K111" s="7">
        <f t="shared" si="34"/>
        <v>0.1497</v>
      </c>
      <c r="L111" s="6">
        <f t="shared" si="34"/>
        <v>6</v>
      </c>
      <c r="M111" s="7">
        <f t="shared" si="34"/>
        <v>2.47E-2</v>
      </c>
      <c r="N111" s="6">
        <f t="shared" si="34"/>
        <v>25</v>
      </c>
      <c r="O111" s="7">
        <f t="shared" si="34"/>
        <v>0.1321</v>
      </c>
      <c r="P111" s="6">
        <f t="shared" si="34"/>
        <v>2</v>
      </c>
      <c r="Q111" s="7">
        <f t="shared" si="34"/>
        <v>9.6000000000000009E-3</v>
      </c>
      <c r="R111" s="6">
        <f t="shared" si="34"/>
        <v>10</v>
      </c>
      <c r="S111" s="7">
        <f t="shared" si="34"/>
        <v>5.7200000000000001E-2</v>
      </c>
      <c r="T111" s="6">
        <f t="shared" si="34"/>
        <v>0</v>
      </c>
      <c r="U111" s="7">
        <f t="shared" si="34"/>
        <v>0</v>
      </c>
      <c r="V111" s="6">
        <f t="shared" si="34"/>
        <v>3</v>
      </c>
      <c r="W111" s="7">
        <f t="shared" si="34"/>
        <v>7.9000000000000008E-3</v>
      </c>
      <c r="X111" s="6">
        <f t="shared" si="34"/>
        <v>0</v>
      </c>
      <c r="Y111" s="7">
        <f t="shared" si="34"/>
        <v>0</v>
      </c>
    </row>
    <row r="112" spans="1:51" x14ac:dyDescent="0.35">
      <c r="A112" s="8" t="s">
        <v>75</v>
      </c>
      <c r="B112" s="8" t="s">
        <v>39</v>
      </c>
      <c r="C112" s="8">
        <v>380</v>
      </c>
      <c r="D112" s="8">
        <v>143</v>
      </c>
      <c r="E112" s="9">
        <v>0.37630000000000002</v>
      </c>
      <c r="F112" s="8">
        <v>22</v>
      </c>
      <c r="G112" s="9">
        <v>5.79E-2</v>
      </c>
      <c r="H112" s="8">
        <v>8</v>
      </c>
      <c r="I112" s="9">
        <v>2.1100000000000001E-2</v>
      </c>
      <c r="J112" s="8">
        <v>17</v>
      </c>
      <c r="K112" s="9">
        <v>4.4699999999999997E-2</v>
      </c>
      <c r="L112" s="8">
        <v>5</v>
      </c>
      <c r="M112" s="9">
        <v>1.32E-2</v>
      </c>
      <c r="N112" s="8">
        <v>93</v>
      </c>
      <c r="O112" s="9">
        <v>0.2447</v>
      </c>
      <c r="P112" s="8">
        <v>1</v>
      </c>
      <c r="Q112" s="9">
        <v>2.5999999999999999E-3</v>
      </c>
      <c r="R112" s="8">
        <v>3</v>
      </c>
      <c r="S112" s="9">
        <v>7.9000000000000008E-3</v>
      </c>
      <c r="T112" s="8">
        <v>0</v>
      </c>
      <c r="U112" s="9">
        <v>0</v>
      </c>
      <c r="V112" s="8">
        <v>10</v>
      </c>
      <c r="W112" s="9">
        <v>2.63E-2</v>
      </c>
      <c r="X112" s="8">
        <v>0</v>
      </c>
      <c r="Y112" s="9">
        <v>0</v>
      </c>
      <c r="AE112" s="28"/>
      <c r="AG112" s="28"/>
      <c r="AI112" s="28"/>
      <c r="AK112" s="28"/>
      <c r="AM112" s="28"/>
      <c r="AO112" s="28"/>
      <c r="AQ112" s="28"/>
      <c r="AS112" s="28"/>
      <c r="AU112" s="28"/>
      <c r="AW112" s="28"/>
      <c r="AY112" s="28"/>
    </row>
    <row r="113" spans="1:51" x14ac:dyDescent="0.35">
      <c r="A113" s="8" t="str">
        <f>A112</f>
        <v>NY</v>
      </c>
      <c r="B113" s="8" t="s">
        <v>40</v>
      </c>
      <c r="C113" s="8">
        <v>100</v>
      </c>
      <c r="D113" s="8">
        <v>21</v>
      </c>
      <c r="E113" s="9">
        <v>0.21</v>
      </c>
      <c r="F113" s="8">
        <v>5</v>
      </c>
      <c r="G113" s="9">
        <v>0.05</v>
      </c>
      <c r="H113" s="8">
        <v>1</v>
      </c>
      <c r="I113" s="9">
        <v>0.01</v>
      </c>
      <c r="J113" s="8">
        <v>10</v>
      </c>
      <c r="K113" s="9">
        <v>0.1</v>
      </c>
      <c r="L113" s="8">
        <v>1</v>
      </c>
      <c r="M113" s="9">
        <v>0.01</v>
      </c>
      <c r="N113" s="8">
        <v>1</v>
      </c>
      <c r="O113" s="9">
        <v>0.01</v>
      </c>
      <c r="P113" s="8">
        <v>0</v>
      </c>
      <c r="Q113" s="9">
        <v>0</v>
      </c>
      <c r="R113" s="8">
        <v>1</v>
      </c>
      <c r="S113" s="9">
        <v>0.01</v>
      </c>
      <c r="T113" s="8">
        <v>0</v>
      </c>
      <c r="U113" s="9">
        <v>0</v>
      </c>
      <c r="V113" s="8">
        <v>2</v>
      </c>
      <c r="W113" s="9">
        <v>0.02</v>
      </c>
      <c r="X113" s="8">
        <v>0</v>
      </c>
      <c r="Y113" s="9">
        <v>0</v>
      </c>
      <c r="AE113" s="28"/>
      <c r="AG113" s="28"/>
      <c r="AI113" s="28"/>
      <c r="AK113" s="28"/>
      <c r="AM113" s="28"/>
      <c r="AO113" s="28"/>
      <c r="AQ113" s="28"/>
      <c r="AS113" s="28"/>
      <c r="AU113" s="28"/>
      <c r="AW113" s="28"/>
      <c r="AY113" s="28"/>
    </row>
    <row r="114" spans="1:51" x14ac:dyDescent="0.35">
      <c r="A114" s="5" t="str">
        <f>A113</f>
        <v>NY</v>
      </c>
      <c r="B114" s="5" t="s">
        <v>93</v>
      </c>
      <c r="C114" s="6">
        <f t="shared" ref="C114:Y114" si="35">SUM(C112:C113)</f>
        <v>480</v>
      </c>
      <c r="D114" s="6">
        <f t="shared" si="35"/>
        <v>164</v>
      </c>
      <c r="E114" s="7">
        <f t="shared" si="35"/>
        <v>0.58630000000000004</v>
      </c>
      <c r="F114" s="6">
        <f t="shared" si="35"/>
        <v>27</v>
      </c>
      <c r="G114" s="7">
        <f t="shared" si="35"/>
        <v>0.1079</v>
      </c>
      <c r="H114" s="6">
        <f t="shared" si="35"/>
        <v>9</v>
      </c>
      <c r="I114" s="7">
        <f t="shared" si="35"/>
        <v>3.1100000000000003E-2</v>
      </c>
      <c r="J114" s="6">
        <f t="shared" si="35"/>
        <v>27</v>
      </c>
      <c r="K114" s="7">
        <f t="shared" si="35"/>
        <v>0.1447</v>
      </c>
      <c r="L114" s="6">
        <f t="shared" si="35"/>
        <v>6</v>
      </c>
      <c r="M114" s="7">
        <f t="shared" si="35"/>
        <v>2.3199999999999998E-2</v>
      </c>
      <c r="N114" s="6">
        <f t="shared" si="35"/>
        <v>94</v>
      </c>
      <c r="O114" s="7">
        <f t="shared" si="35"/>
        <v>0.25469999999999998</v>
      </c>
      <c r="P114" s="6">
        <f t="shared" si="35"/>
        <v>1</v>
      </c>
      <c r="Q114" s="7">
        <f t="shared" si="35"/>
        <v>2.5999999999999999E-3</v>
      </c>
      <c r="R114" s="6">
        <f t="shared" si="35"/>
        <v>4</v>
      </c>
      <c r="S114" s="7">
        <f t="shared" si="35"/>
        <v>1.7899999999999999E-2</v>
      </c>
      <c r="T114" s="6">
        <f t="shared" si="35"/>
        <v>0</v>
      </c>
      <c r="U114" s="7">
        <f t="shared" si="35"/>
        <v>0</v>
      </c>
      <c r="V114" s="6">
        <f t="shared" si="35"/>
        <v>12</v>
      </c>
      <c r="W114" s="7">
        <f t="shared" si="35"/>
        <v>4.6300000000000001E-2</v>
      </c>
      <c r="X114" s="6">
        <f t="shared" si="35"/>
        <v>0</v>
      </c>
      <c r="Y114" s="7">
        <f t="shared" si="35"/>
        <v>0</v>
      </c>
    </row>
    <row r="115" spans="1:51" x14ac:dyDescent="0.35">
      <c r="A115" s="8" t="s">
        <v>76</v>
      </c>
      <c r="B115" s="8" t="s">
        <v>39</v>
      </c>
      <c r="C115" s="8">
        <v>428</v>
      </c>
      <c r="D115" s="8">
        <v>43</v>
      </c>
      <c r="E115" s="9">
        <v>0.10050000000000001</v>
      </c>
      <c r="F115" s="8">
        <v>8</v>
      </c>
      <c r="G115" s="9">
        <v>1.8700000000000001E-2</v>
      </c>
      <c r="H115" s="8">
        <v>4</v>
      </c>
      <c r="I115" s="9">
        <v>9.2999999999999992E-3</v>
      </c>
      <c r="J115" s="8">
        <v>8</v>
      </c>
      <c r="K115" s="9">
        <v>1.8700000000000001E-2</v>
      </c>
      <c r="L115" s="8">
        <v>0</v>
      </c>
      <c r="M115" s="9">
        <v>0</v>
      </c>
      <c r="N115" s="8">
        <v>18</v>
      </c>
      <c r="O115" s="9">
        <v>4.2099999999999999E-2</v>
      </c>
      <c r="P115" s="8">
        <v>0</v>
      </c>
      <c r="Q115" s="9">
        <v>0</v>
      </c>
      <c r="R115" s="8">
        <v>2</v>
      </c>
      <c r="S115" s="9">
        <v>4.7000000000000002E-3</v>
      </c>
      <c r="T115" s="8">
        <v>0</v>
      </c>
      <c r="U115" s="9">
        <v>0</v>
      </c>
      <c r="V115" s="8">
        <v>5</v>
      </c>
      <c r="W115" s="9">
        <v>1.17E-2</v>
      </c>
      <c r="X115" s="8">
        <v>0</v>
      </c>
      <c r="Y115" s="9">
        <v>0</v>
      </c>
      <c r="AE115" s="28"/>
      <c r="AG115" s="28"/>
      <c r="AI115" s="28"/>
      <c r="AK115" s="28"/>
      <c r="AM115" s="28"/>
      <c r="AO115" s="28"/>
      <c r="AQ115" s="28"/>
      <c r="AS115" s="28"/>
      <c r="AU115" s="28"/>
      <c r="AW115" s="28"/>
      <c r="AY115" s="28"/>
    </row>
    <row r="116" spans="1:51" x14ac:dyDescent="0.35">
      <c r="A116" s="8" t="str">
        <f>A115</f>
        <v>OH</v>
      </c>
      <c r="B116" s="8" t="s">
        <v>40</v>
      </c>
      <c r="C116" s="8">
        <v>52</v>
      </c>
      <c r="D116" s="8">
        <v>18</v>
      </c>
      <c r="E116" s="9">
        <v>0.34620000000000001</v>
      </c>
      <c r="F116" s="8">
        <v>7</v>
      </c>
      <c r="G116" s="9">
        <v>0.1346</v>
      </c>
      <c r="H116" s="8">
        <v>3</v>
      </c>
      <c r="I116" s="9">
        <v>5.7700000000000001E-2</v>
      </c>
      <c r="J116" s="8">
        <v>1</v>
      </c>
      <c r="K116" s="9">
        <v>1.9199999999999998E-2</v>
      </c>
      <c r="L116" s="8">
        <v>0</v>
      </c>
      <c r="M116" s="9">
        <v>0</v>
      </c>
      <c r="N116" s="8">
        <v>8</v>
      </c>
      <c r="O116" s="9">
        <v>0.15379999999999999</v>
      </c>
      <c r="P116" s="8">
        <v>0</v>
      </c>
      <c r="Q116" s="9">
        <v>0</v>
      </c>
      <c r="R116" s="8">
        <v>4</v>
      </c>
      <c r="S116" s="9">
        <v>7.6899999999999996E-2</v>
      </c>
      <c r="T116" s="8">
        <v>0</v>
      </c>
      <c r="U116" s="9">
        <v>0</v>
      </c>
      <c r="V116" s="8">
        <v>0</v>
      </c>
      <c r="W116" s="9">
        <v>0</v>
      </c>
      <c r="X116" s="8">
        <v>0</v>
      </c>
      <c r="Y116" s="9">
        <v>0</v>
      </c>
      <c r="AE116" s="28"/>
      <c r="AG116" s="28"/>
      <c r="AI116" s="28"/>
      <c r="AK116" s="28"/>
      <c r="AM116" s="28"/>
      <c r="AO116" s="28"/>
      <c r="AQ116" s="28"/>
      <c r="AS116" s="28"/>
      <c r="AU116" s="28"/>
      <c r="AW116" s="28"/>
      <c r="AY116" s="28"/>
    </row>
    <row r="117" spans="1:51" x14ac:dyDescent="0.35">
      <c r="A117" s="5" t="str">
        <f>A116</f>
        <v>OH</v>
      </c>
      <c r="B117" s="5" t="s">
        <v>93</v>
      </c>
      <c r="C117" s="6">
        <f t="shared" ref="C117:Y117" si="36">SUM(C115:C116)</f>
        <v>480</v>
      </c>
      <c r="D117" s="6">
        <f t="shared" si="36"/>
        <v>61</v>
      </c>
      <c r="E117" s="7">
        <f t="shared" si="36"/>
        <v>0.44669999999999999</v>
      </c>
      <c r="F117" s="6">
        <f t="shared" si="36"/>
        <v>15</v>
      </c>
      <c r="G117" s="7">
        <f t="shared" si="36"/>
        <v>0.15329999999999999</v>
      </c>
      <c r="H117" s="6">
        <f t="shared" si="36"/>
        <v>7</v>
      </c>
      <c r="I117" s="7">
        <f t="shared" si="36"/>
        <v>6.7000000000000004E-2</v>
      </c>
      <c r="J117" s="6">
        <f t="shared" si="36"/>
        <v>9</v>
      </c>
      <c r="K117" s="7">
        <f t="shared" si="36"/>
        <v>3.7900000000000003E-2</v>
      </c>
      <c r="L117" s="6">
        <f t="shared" si="36"/>
        <v>0</v>
      </c>
      <c r="M117" s="7">
        <f t="shared" si="36"/>
        <v>0</v>
      </c>
      <c r="N117" s="6">
        <f t="shared" si="36"/>
        <v>26</v>
      </c>
      <c r="O117" s="7">
        <f t="shared" si="36"/>
        <v>0.19589999999999999</v>
      </c>
      <c r="P117" s="6">
        <f t="shared" si="36"/>
        <v>0</v>
      </c>
      <c r="Q117" s="7">
        <f t="shared" si="36"/>
        <v>0</v>
      </c>
      <c r="R117" s="6">
        <f t="shared" si="36"/>
        <v>6</v>
      </c>
      <c r="S117" s="7">
        <f t="shared" si="36"/>
        <v>8.1599999999999992E-2</v>
      </c>
      <c r="T117" s="6">
        <f t="shared" si="36"/>
        <v>0</v>
      </c>
      <c r="U117" s="7">
        <f t="shared" si="36"/>
        <v>0</v>
      </c>
      <c r="V117" s="6">
        <f t="shared" si="36"/>
        <v>5</v>
      </c>
      <c r="W117" s="7">
        <f t="shared" si="36"/>
        <v>1.17E-2</v>
      </c>
      <c r="X117" s="6">
        <f t="shared" si="36"/>
        <v>0</v>
      </c>
      <c r="Y117" s="7">
        <f t="shared" si="36"/>
        <v>0</v>
      </c>
    </row>
    <row r="118" spans="1:51" x14ac:dyDescent="0.35">
      <c r="A118" s="8" t="s">
        <v>77</v>
      </c>
      <c r="B118" s="8" t="s">
        <v>39</v>
      </c>
      <c r="C118" s="8">
        <v>383</v>
      </c>
      <c r="D118" s="8">
        <v>32</v>
      </c>
      <c r="E118" s="9">
        <v>8.3599999999999994E-2</v>
      </c>
      <c r="F118" s="8">
        <v>10</v>
      </c>
      <c r="G118" s="9">
        <v>2.6100000000000002E-2</v>
      </c>
      <c r="H118" s="8">
        <v>1</v>
      </c>
      <c r="I118" s="9">
        <v>2.5999999999999999E-3</v>
      </c>
      <c r="J118" s="8">
        <v>6</v>
      </c>
      <c r="K118" s="9">
        <v>1.5699999999999999E-2</v>
      </c>
      <c r="L118" s="8">
        <v>2</v>
      </c>
      <c r="M118" s="9">
        <v>5.1999999999999998E-3</v>
      </c>
      <c r="N118" s="8">
        <v>12</v>
      </c>
      <c r="O118" s="9">
        <v>3.1300000000000001E-2</v>
      </c>
      <c r="P118" s="8">
        <v>0</v>
      </c>
      <c r="Q118" s="9">
        <v>0</v>
      </c>
      <c r="R118" s="8">
        <v>0</v>
      </c>
      <c r="S118" s="9">
        <v>0</v>
      </c>
      <c r="T118" s="8">
        <v>2</v>
      </c>
      <c r="U118" s="9">
        <v>5.1999999999999998E-3</v>
      </c>
      <c r="V118" s="8">
        <v>0</v>
      </c>
      <c r="W118" s="9">
        <v>0</v>
      </c>
      <c r="X118" s="8">
        <v>0</v>
      </c>
      <c r="Y118" s="9">
        <v>0</v>
      </c>
      <c r="AE118" s="28"/>
      <c r="AG118" s="28"/>
      <c r="AI118" s="28"/>
      <c r="AK118" s="28"/>
      <c r="AM118" s="28"/>
      <c r="AO118" s="28"/>
      <c r="AQ118" s="28"/>
      <c r="AS118" s="28"/>
      <c r="AU118" s="28"/>
      <c r="AW118" s="28"/>
      <c r="AY118" s="28"/>
    </row>
    <row r="119" spans="1:51" x14ac:dyDescent="0.35">
      <c r="A119" s="8" t="str">
        <f>A118</f>
        <v>OK</v>
      </c>
      <c r="B119" s="8" t="s">
        <v>40</v>
      </c>
      <c r="C119" s="8">
        <v>101</v>
      </c>
      <c r="D119" s="8">
        <v>9</v>
      </c>
      <c r="E119" s="9">
        <v>8.9099999999999999E-2</v>
      </c>
      <c r="F119" s="8">
        <v>2</v>
      </c>
      <c r="G119" s="9">
        <v>1.9800000000000002E-2</v>
      </c>
      <c r="H119" s="8">
        <v>1</v>
      </c>
      <c r="I119" s="9">
        <v>9.9000000000000008E-3</v>
      </c>
      <c r="J119" s="8">
        <v>1</v>
      </c>
      <c r="K119" s="9">
        <v>9.9000000000000008E-3</v>
      </c>
      <c r="L119" s="8">
        <v>1</v>
      </c>
      <c r="M119" s="9">
        <v>9.9000000000000008E-3</v>
      </c>
      <c r="N119" s="8">
        <v>0</v>
      </c>
      <c r="O119" s="9">
        <v>0</v>
      </c>
      <c r="P119" s="8">
        <v>0</v>
      </c>
      <c r="Q119" s="9">
        <v>0</v>
      </c>
      <c r="R119" s="8">
        <v>2</v>
      </c>
      <c r="S119" s="9">
        <v>1.9800000000000002E-2</v>
      </c>
      <c r="T119" s="8">
        <v>2</v>
      </c>
      <c r="U119" s="9">
        <v>1.9800000000000002E-2</v>
      </c>
      <c r="V119" s="8">
        <v>0</v>
      </c>
      <c r="W119" s="9">
        <v>0</v>
      </c>
      <c r="X119" s="8">
        <v>0</v>
      </c>
      <c r="Y119" s="9">
        <v>0</v>
      </c>
      <c r="AE119" s="28"/>
      <c r="AG119" s="28"/>
      <c r="AI119" s="28"/>
      <c r="AK119" s="28"/>
      <c r="AM119" s="28"/>
      <c r="AO119" s="28"/>
      <c r="AQ119" s="28"/>
      <c r="AS119" s="28"/>
      <c r="AU119" s="28"/>
      <c r="AW119" s="28"/>
      <c r="AY119" s="28"/>
    </row>
    <row r="120" spans="1:51" x14ac:dyDescent="0.35">
      <c r="A120" s="5" t="str">
        <f>A119</f>
        <v>OK</v>
      </c>
      <c r="B120" s="5" t="s">
        <v>93</v>
      </c>
      <c r="C120" s="6">
        <f t="shared" ref="C120:Y120" si="37">SUM(C118:C119)</f>
        <v>484</v>
      </c>
      <c r="D120" s="6">
        <f t="shared" si="37"/>
        <v>41</v>
      </c>
      <c r="E120" s="7">
        <f t="shared" si="37"/>
        <v>0.17269999999999999</v>
      </c>
      <c r="F120" s="6">
        <f t="shared" si="37"/>
        <v>12</v>
      </c>
      <c r="G120" s="7">
        <f t="shared" si="37"/>
        <v>4.5900000000000003E-2</v>
      </c>
      <c r="H120" s="6">
        <f t="shared" si="37"/>
        <v>2</v>
      </c>
      <c r="I120" s="7">
        <f t="shared" si="37"/>
        <v>1.2500000000000001E-2</v>
      </c>
      <c r="J120" s="6">
        <f t="shared" si="37"/>
        <v>7</v>
      </c>
      <c r="K120" s="7">
        <f t="shared" si="37"/>
        <v>2.5599999999999998E-2</v>
      </c>
      <c r="L120" s="6">
        <f t="shared" si="37"/>
        <v>3</v>
      </c>
      <c r="M120" s="7">
        <f t="shared" si="37"/>
        <v>1.5100000000000001E-2</v>
      </c>
      <c r="N120" s="6">
        <f t="shared" si="37"/>
        <v>12</v>
      </c>
      <c r="O120" s="7">
        <f t="shared" si="37"/>
        <v>3.1300000000000001E-2</v>
      </c>
      <c r="P120" s="6">
        <f t="shared" si="37"/>
        <v>0</v>
      </c>
      <c r="Q120" s="7">
        <f t="shared" si="37"/>
        <v>0</v>
      </c>
      <c r="R120" s="6">
        <f t="shared" si="37"/>
        <v>2</v>
      </c>
      <c r="S120" s="7">
        <f t="shared" si="37"/>
        <v>1.9800000000000002E-2</v>
      </c>
      <c r="T120" s="6">
        <f t="shared" si="37"/>
        <v>4</v>
      </c>
      <c r="U120" s="7">
        <f t="shared" si="37"/>
        <v>2.5000000000000001E-2</v>
      </c>
      <c r="V120" s="6">
        <f t="shared" si="37"/>
        <v>0</v>
      </c>
      <c r="W120" s="7">
        <f t="shared" si="37"/>
        <v>0</v>
      </c>
      <c r="X120" s="6">
        <f t="shared" si="37"/>
        <v>0</v>
      </c>
      <c r="Y120" s="7">
        <f t="shared" si="37"/>
        <v>0</v>
      </c>
    </row>
    <row r="121" spans="1:51" x14ac:dyDescent="0.35">
      <c r="A121" s="8" t="s">
        <v>78</v>
      </c>
      <c r="B121" s="8" t="s">
        <v>39</v>
      </c>
      <c r="C121" s="8">
        <v>335</v>
      </c>
      <c r="D121" s="8">
        <v>31</v>
      </c>
      <c r="E121" s="9">
        <v>9.2499999999999999E-2</v>
      </c>
      <c r="F121" s="8">
        <v>14</v>
      </c>
      <c r="G121" s="9">
        <v>4.1799999999999997E-2</v>
      </c>
      <c r="H121" s="8">
        <v>2</v>
      </c>
      <c r="I121" s="9">
        <v>6.0000000000000001E-3</v>
      </c>
      <c r="J121" s="8">
        <v>5</v>
      </c>
      <c r="K121" s="9">
        <v>1.49E-2</v>
      </c>
      <c r="L121" s="8">
        <v>4</v>
      </c>
      <c r="M121" s="9">
        <v>1.1900000000000001E-2</v>
      </c>
      <c r="N121" s="8">
        <v>8</v>
      </c>
      <c r="O121" s="9">
        <v>2.3900000000000001E-2</v>
      </c>
      <c r="P121" s="8">
        <v>0</v>
      </c>
      <c r="Q121" s="9">
        <v>0</v>
      </c>
      <c r="R121" s="8">
        <v>1</v>
      </c>
      <c r="S121" s="9">
        <v>3.0000000000000001E-3</v>
      </c>
      <c r="T121" s="8">
        <v>0</v>
      </c>
      <c r="U121" s="9">
        <v>0</v>
      </c>
      <c r="V121" s="8">
        <v>1</v>
      </c>
      <c r="W121" s="9">
        <v>3.0000000000000001E-3</v>
      </c>
      <c r="X121" s="8">
        <v>0</v>
      </c>
      <c r="Y121" s="9">
        <v>0</v>
      </c>
      <c r="AE121" s="28"/>
      <c r="AG121" s="28"/>
      <c r="AI121" s="28"/>
      <c r="AK121" s="28"/>
      <c r="AM121" s="28"/>
      <c r="AO121" s="28"/>
      <c r="AQ121" s="28"/>
      <c r="AS121" s="28"/>
      <c r="AU121" s="28"/>
      <c r="AW121" s="28"/>
      <c r="AY121" s="28"/>
    </row>
    <row r="122" spans="1:51" x14ac:dyDescent="0.35">
      <c r="A122" s="8" t="str">
        <f>A121</f>
        <v>OR</v>
      </c>
      <c r="B122" s="8" t="s">
        <v>40</v>
      </c>
      <c r="C122" s="8">
        <v>95</v>
      </c>
      <c r="D122" s="8">
        <v>19</v>
      </c>
      <c r="E122" s="9">
        <v>0.2</v>
      </c>
      <c r="F122" s="8">
        <v>6</v>
      </c>
      <c r="G122" s="9">
        <v>6.3200000000000006E-2</v>
      </c>
      <c r="H122" s="8">
        <v>0</v>
      </c>
      <c r="I122" s="9">
        <v>0</v>
      </c>
      <c r="J122" s="8">
        <v>1</v>
      </c>
      <c r="K122" s="9">
        <v>1.0500000000000001E-2</v>
      </c>
      <c r="L122" s="8">
        <v>1</v>
      </c>
      <c r="M122" s="9">
        <v>1.0500000000000001E-2</v>
      </c>
      <c r="N122" s="8">
        <v>9</v>
      </c>
      <c r="O122" s="9">
        <v>9.4700000000000006E-2</v>
      </c>
      <c r="P122" s="8">
        <v>0</v>
      </c>
      <c r="Q122" s="9">
        <v>0</v>
      </c>
      <c r="R122" s="8">
        <v>2</v>
      </c>
      <c r="S122" s="9">
        <v>2.1100000000000001E-2</v>
      </c>
      <c r="T122" s="8">
        <v>0</v>
      </c>
      <c r="U122" s="9">
        <v>0</v>
      </c>
      <c r="V122" s="8">
        <v>0</v>
      </c>
      <c r="W122" s="9">
        <v>0</v>
      </c>
      <c r="X122" s="8">
        <v>0</v>
      </c>
      <c r="Y122" s="9">
        <v>0</v>
      </c>
      <c r="AE122" s="28"/>
      <c r="AG122" s="28"/>
      <c r="AI122" s="28"/>
      <c r="AK122" s="28"/>
      <c r="AM122" s="28"/>
      <c r="AO122" s="28"/>
      <c r="AQ122" s="28"/>
      <c r="AS122" s="28"/>
      <c r="AU122" s="28"/>
      <c r="AW122" s="28"/>
      <c r="AY122" s="28"/>
    </row>
    <row r="123" spans="1:51" x14ac:dyDescent="0.35">
      <c r="A123" s="5" t="str">
        <f>A122</f>
        <v>OR</v>
      </c>
      <c r="B123" s="5" t="s">
        <v>93</v>
      </c>
      <c r="C123" s="6">
        <f t="shared" ref="C123:Y123" si="38">SUM(C121:C122)</f>
        <v>430</v>
      </c>
      <c r="D123" s="6">
        <f t="shared" si="38"/>
        <v>50</v>
      </c>
      <c r="E123" s="7">
        <f t="shared" si="38"/>
        <v>0.29249999999999998</v>
      </c>
      <c r="F123" s="6">
        <f t="shared" si="38"/>
        <v>20</v>
      </c>
      <c r="G123" s="7">
        <f t="shared" si="38"/>
        <v>0.10500000000000001</v>
      </c>
      <c r="H123" s="6">
        <f t="shared" si="38"/>
        <v>2</v>
      </c>
      <c r="I123" s="7">
        <f t="shared" si="38"/>
        <v>6.0000000000000001E-3</v>
      </c>
      <c r="J123" s="6">
        <f t="shared" si="38"/>
        <v>6</v>
      </c>
      <c r="K123" s="7">
        <f t="shared" si="38"/>
        <v>2.5399999999999999E-2</v>
      </c>
      <c r="L123" s="6">
        <f t="shared" si="38"/>
        <v>5</v>
      </c>
      <c r="M123" s="7">
        <f t="shared" si="38"/>
        <v>2.2400000000000003E-2</v>
      </c>
      <c r="N123" s="6">
        <f t="shared" si="38"/>
        <v>17</v>
      </c>
      <c r="O123" s="7">
        <f t="shared" si="38"/>
        <v>0.11860000000000001</v>
      </c>
      <c r="P123" s="6">
        <f t="shared" si="38"/>
        <v>0</v>
      </c>
      <c r="Q123" s="7">
        <f t="shared" si="38"/>
        <v>0</v>
      </c>
      <c r="R123" s="6">
        <f t="shared" si="38"/>
        <v>3</v>
      </c>
      <c r="S123" s="7">
        <f t="shared" si="38"/>
        <v>2.41E-2</v>
      </c>
      <c r="T123" s="6">
        <f t="shared" si="38"/>
        <v>0</v>
      </c>
      <c r="U123" s="7">
        <f t="shared" si="38"/>
        <v>0</v>
      </c>
      <c r="V123" s="6">
        <f t="shared" si="38"/>
        <v>1</v>
      </c>
      <c r="W123" s="7">
        <f t="shared" si="38"/>
        <v>3.0000000000000001E-3</v>
      </c>
      <c r="X123" s="6">
        <f t="shared" si="38"/>
        <v>0</v>
      </c>
      <c r="Y123" s="7">
        <f t="shared" si="38"/>
        <v>0</v>
      </c>
    </row>
    <row r="124" spans="1:51" x14ac:dyDescent="0.35">
      <c r="A124" s="8" t="s">
        <v>79</v>
      </c>
      <c r="B124" s="8" t="s">
        <v>39</v>
      </c>
      <c r="C124" s="8">
        <v>377</v>
      </c>
      <c r="D124" s="8">
        <v>47</v>
      </c>
      <c r="E124" s="9">
        <v>0.12470000000000001</v>
      </c>
      <c r="F124" s="8">
        <v>11</v>
      </c>
      <c r="G124" s="9">
        <v>2.92E-2</v>
      </c>
      <c r="H124" s="8">
        <v>1</v>
      </c>
      <c r="I124" s="9">
        <v>2.7000000000000001E-3</v>
      </c>
      <c r="J124" s="8">
        <v>17</v>
      </c>
      <c r="K124" s="9">
        <v>4.5100000000000001E-2</v>
      </c>
      <c r="L124" s="8">
        <v>8</v>
      </c>
      <c r="M124" s="9">
        <v>2.12E-2</v>
      </c>
      <c r="N124" s="8">
        <v>2</v>
      </c>
      <c r="O124" s="9">
        <v>5.3E-3</v>
      </c>
      <c r="P124" s="8">
        <v>5</v>
      </c>
      <c r="Q124" s="9">
        <v>1.3299999999999999E-2</v>
      </c>
      <c r="R124" s="8">
        <v>3</v>
      </c>
      <c r="S124" s="9">
        <v>8.0000000000000002E-3</v>
      </c>
      <c r="T124" s="8">
        <v>3</v>
      </c>
      <c r="U124" s="9">
        <v>8.0000000000000002E-3</v>
      </c>
      <c r="V124" s="8">
        <v>0</v>
      </c>
      <c r="W124" s="9">
        <v>0</v>
      </c>
      <c r="X124" s="8">
        <v>0</v>
      </c>
      <c r="Y124" s="9">
        <v>0</v>
      </c>
      <c r="AE124" s="28"/>
      <c r="AG124" s="28"/>
      <c r="AI124" s="28"/>
      <c r="AK124" s="28"/>
      <c r="AM124" s="28"/>
      <c r="AO124" s="28"/>
      <c r="AQ124" s="28"/>
      <c r="AS124" s="28"/>
      <c r="AU124" s="28"/>
      <c r="AW124" s="28"/>
      <c r="AY124" s="28"/>
    </row>
    <row r="125" spans="1:51" x14ac:dyDescent="0.35">
      <c r="A125" s="8" t="str">
        <f>A124</f>
        <v>PA</v>
      </c>
      <c r="B125" s="8" t="s">
        <v>40</v>
      </c>
      <c r="C125" s="8">
        <v>103</v>
      </c>
      <c r="D125" s="8">
        <v>19</v>
      </c>
      <c r="E125" s="9">
        <v>0.1845</v>
      </c>
      <c r="F125" s="8">
        <v>7</v>
      </c>
      <c r="G125" s="9">
        <v>6.8000000000000005E-2</v>
      </c>
      <c r="H125" s="8">
        <v>0</v>
      </c>
      <c r="I125" s="9">
        <v>0</v>
      </c>
      <c r="J125" s="8">
        <v>9</v>
      </c>
      <c r="K125" s="9">
        <v>8.7400000000000005E-2</v>
      </c>
      <c r="L125" s="8">
        <v>0</v>
      </c>
      <c r="M125" s="9">
        <v>0</v>
      </c>
      <c r="N125" s="8">
        <v>2</v>
      </c>
      <c r="O125" s="9">
        <v>1.9400000000000001E-2</v>
      </c>
      <c r="P125" s="8">
        <v>4</v>
      </c>
      <c r="Q125" s="9">
        <v>3.8800000000000001E-2</v>
      </c>
      <c r="R125" s="8">
        <v>0</v>
      </c>
      <c r="S125" s="9">
        <v>0</v>
      </c>
      <c r="T125" s="8">
        <v>0</v>
      </c>
      <c r="U125" s="9">
        <v>0</v>
      </c>
      <c r="V125" s="8">
        <v>0</v>
      </c>
      <c r="W125" s="9">
        <v>0</v>
      </c>
      <c r="X125" s="8">
        <v>0</v>
      </c>
      <c r="Y125" s="9">
        <v>0</v>
      </c>
      <c r="AE125" s="28"/>
      <c r="AG125" s="28"/>
      <c r="AI125" s="28"/>
      <c r="AK125" s="28"/>
      <c r="AM125" s="28"/>
      <c r="AO125" s="28"/>
      <c r="AQ125" s="28"/>
      <c r="AS125" s="28"/>
      <c r="AU125" s="28"/>
      <c r="AW125" s="28"/>
      <c r="AY125" s="28"/>
    </row>
    <row r="126" spans="1:51" x14ac:dyDescent="0.35">
      <c r="A126" s="5" t="str">
        <f>A125</f>
        <v>PA</v>
      </c>
      <c r="B126" s="5" t="s">
        <v>93</v>
      </c>
      <c r="C126" s="6">
        <f t="shared" ref="C126:Y126" si="39">SUM(C124:C125)</f>
        <v>480</v>
      </c>
      <c r="D126" s="6">
        <f t="shared" si="39"/>
        <v>66</v>
      </c>
      <c r="E126" s="7">
        <f t="shared" si="39"/>
        <v>0.30920000000000003</v>
      </c>
      <c r="F126" s="6">
        <f t="shared" si="39"/>
        <v>18</v>
      </c>
      <c r="G126" s="7">
        <f t="shared" si="39"/>
        <v>9.7200000000000009E-2</v>
      </c>
      <c r="H126" s="6">
        <f t="shared" si="39"/>
        <v>1</v>
      </c>
      <c r="I126" s="7">
        <f t="shared" si="39"/>
        <v>2.7000000000000001E-3</v>
      </c>
      <c r="J126" s="6">
        <f t="shared" si="39"/>
        <v>26</v>
      </c>
      <c r="K126" s="7">
        <f t="shared" si="39"/>
        <v>0.13250000000000001</v>
      </c>
      <c r="L126" s="6">
        <f t="shared" si="39"/>
        <v>8</v>
      </c>
      <c r="M126" s="7">
        <f t="shared" si="39"/>
        <v>2.12E-2</v>
      </c>
      <c r="N126" s="6">
        <f t="shared" si="39"/>
        <v>4</v>
      </c>
      <c r="O126" s="7">
        <f t="shared" si="39"/>
        <v>2.47E-2</v>
      </c>
      <c r="P126" s="6">
        <f t="shared" si="39"/>
        <v>9</v>
      </c>
      <c r="Q126" s="7">
        <f t="shared" si="39"/>
        <v>5.21E-2</v>
      </c>
      <c r="R126" s="6">
        <f t="shared" si="39"/>
        <v>3</v>
      </c>
      <c r="S126" s="7">
        <f t="shared" si="39"/>
        <v>8.0000000000000002E-3</v>
      </c>
      <c r="T126" s="6">
        <f t="shared" si="39"/>
        <v>3</v>
      </c>
      <c r="U126" s="7">
        <f t="shared" si="39"/>
        <v>8.0000000000000002E-3</v>
      </c>
      <c r="V126" s="6">
        <f t="shared" si="39"/>
        <v>0</v>
      </c>
      <c r="W126" s="7">
        <f t="shared" si="39"/>
        <v>0</v>
      </c>
      <c r="X126" s="6">
        <f t="shared" si="39"/>
        <v>0</v>
      </c>
      <c r="Y126" s="7">
        <f t="shared" si="39"/>
        <v>0</v>
      </c>
    </row>
    <row r="127" spans="1:51" x14ac:dyDescent="0.35">
      <c r="A127" s="8" t="s">
        <v>80</v>
      </c>
      <c r="B127" s="8" t="s">
        <v>39</v>
      </c>
      <c r="C127" s="8">
        <v>326</v>
      </c>
      <c r="D127" s="8">
        <v>17</v>
      </c>
      <c r="E127" s="9">
        <v>5.21E-2</v>
      </c>
      <c r="F127" s="8">
        <v>7</v>
      </c>
      <c r="G127" s="9">
        <v>2.1499999999999998E-2</v>
      </c>
      <c r="H127" s="8">
        <v>3</v>
      </c>
      <c r="I127" s="9">
        <v>9.1999999999999998E-3</v>
      </c>
      <c r="J127" s="8">
        <v>0</v>
      </c>
      <c r="K127" s="9">
        <v>0</v>
      </c>
      <c r="L127" s="8">
        <v>2</v>
      </c>
      <c r="M127" s="9">
        <v>6.1000000000000004E-3</v>
      </c>
      <c r="N127" s="8">
        <v>0</v>
      </c>
      <c r="O127" s="9">
        <v>0</v>
      </c>
      <c r="P127" s="8">
        <v>1</v>
      </c>
      <c r="Q127" s="9">
        <v>3.0999999999999999E-3</v>
      </c>
      <c r="R127" s="8">
        <v>3</v>
      </c>
      <c r="S127" s="9">
        <v>9.1999999999999998E-3</v>
      </c>
      <c r="T127" s="8">
        <v>0</v>
      </c>
      <c r="U127" s="9">
        <v>0</v>
      </c>
      <c r="V127" s="8">
        <v>1</v>
      </c>
      <c r="W127" s="9">
        <v>3.0999999999999999E-3</v>
      </c>
      <c r="X127" s="8">
        <v>0</v>
      </c>
      <c r="Y127" s="9">
        <v>0</v>
      </c>
      <c r="AE127" s="28"/>
      <c r="AG127" s="28"/>
      <c r="AI127" s="28"/>
      <c r="AK127" s="28"/>
      <c r="AM127" s="28"/>
      <c r="AO127" s="28"/>
      <c r="AQ127" s="28"/>
      <c r="AS127" s="28"/>
      <c r="AU127" s="28"/>
      <c r="AW127" s="28"/>
      <c r="AY127" s="28"/>
    </row>
    <row r="128" spans="1:51" x14ac:dyDescent="0.35">
      <c r="A128" s="8" t="str">
        <f>A127</f>
        <v>PR</v>
      </c>
      <c r="B128" s="8" t="s">
        <v>40</v>
      </c>
      <c r="C128" s="8">
        <v>81</v>
      </c>
      <c r="D128" s="8">
        <v>9</v>
      </c>
      <c r="E128" s="9">
        <v>0.1111</v>
      </c>
      <c r="F128" s="8">
        <v>7</v>
      </c>
      <c r="G128" s="9">
        <v>8.6400000000000005E-2</v>
      </c>
      <c r="H128" s="8">
        <v>0</v>
      </c>
      <c r="I128" s="9">
        <v>0</v>
      </c>
      <c r="J128" s="8">
        <v>2</v>
      </c>
      <c r="K128" s="9">
        <v>2.47E-2</v>
      </c>
      <c r="L128" s="8">
        <v>0</v>
      </c>
      <c r="M128" s="9">
        <v>0</v>
      </c>
      <c r="N128" s="8">
        <v>0</v>
      </c>
      <c r="O128" s="9">
        <v>0</v>
      </c>
      <c r="P128" s="8">
        <v>0</v>
      </c>
      <c r="Q128" s="9">
        <v>0</v>
      </c>
      <c r="R128" s="8">
        <v>0</v>
      </c>
      <c r="S128" s="9">
        <v>0</v>
      </c>
      <c r="T128" s="8">
        <v>0</v>
      </c>
      <c r="U128" s="9">
        <v>0</v>
      </c>
      <c r="V128" s="8">
        <v>0</v>
      </c>
      <c r="W128" s="9">
        <v>0</v>
      </c>
      <c r="X128" s="8">
        <v>0</v>
      </c>
      <c r="Y128" s="9">
        <v>0</v>
      </c>
      <c r="AE128" s="28"/>
      <c r="AG128" s="28"/>
      <c r="AI128" s="28"/>
      <c r="AK128" s="28"/>
      <c r="AM128" s="28"/>
      <c r="AO128" s="28"/>
      <c r="AQ128" s="28"/>
      <c r="AS128" s="28"/>
      <c r="AU128" s="28"/>
      <c r="AW128" s="28"/>
      <c r="AY128" s="28"/>
    </row>
    <row r="129" spans="1:51" x14ac:dyDescent="0.35">
      <c r="A129" s="5" t="str">
        <f>A128</f>
        <v>PR</v>
      </c>
      <c r="B129" s="5" t="s">
        <v>93</v>
      </c>
      <c r="C129" s="6">
        <f t="shared" ref="C129:Y129" si="40">SUM(C127:C128)</f>
        <v>407</v>
      </c>
      <c r="D129" s="6">
        <f t="shared" si="40"/>
        <v>26</v>
      </c>
      <c r="E129" s="7">
        <f t="shared" si="40"/>
        <v>0.16320000000000001</v>
      </c>
      <c r="F129" s="6">
        <f t="shared" si="40"/>
        <v>14</v>
      </c>
      <c r="G129" s="7">
        <f t="shared" si="40"/>
        <v>0.1079</v>
      </c>
      <c r="H129" s="6">
        <f t="shared" si="40"/>
        <v>3</v>
      </c>
      <c r="I129" s="7">
        <f t="shared" si="40"/>
        <v>9.1999999999999998E-3</v>
      </c>
      <c r="J129" s="6">
        <f t="shared" si="40"/>
        <v>2</v>
      </c>
      <c r="K129" s="7">
        <f t="shared" si="40"/>
        <v>2.47E-2</v>
      </c>
      <c r="L129" s="6">
        <f t="shared" si="40"/>
        <v>2</v>
      </c>
      <c r="M129" s="7">
        <f t="shared" si="40"/>
        <v>6.1000000000000004E-3</v>
      </c>
      <c r="N129" s="6">
        <f t="shared" si="40"/>
        <v>0</v>
      </c>
      <c r="O129" s="7">
        <f t="shared" si="40"/>
        <v>0</v>
      </c>
      <c r="P129" s="6">
        <f t="shared" si="40"/>
        <v>1</v>
      </c>
      <c r="Q129" s="7">
        <f t="shared" si="40"/>
        <v>3.0999999999999999E-3</v>
      </c>
      <c r="R129" s="6">
        <f t="shared" si="40"/>
        <v>3</v>
      </c>
      <c r="S129" s="7">
        <f t="shared" si="40"/>
        <v>9.1999999999999998E-3</v>
      </c>
      <c r="T129" s="6">
        <f t="shared" si="40"/>
        <v>0</v>
      </c>
      <c r="U129" s="7">
        <f t="shared" si="40"/>
        <v>0</v>
      </c>
      <c r="V129" s="6">
        <f t="shared" si="40"/>
        <v>1</v>
      </c>
      <c r="W129" s="7">
        <f t="shared" si="40"/>
        <v>3.0999999999999999E-3</v>
      </c>
      <c r="X129" s="6">
        <f t="shared" si="40"/>
        <v>0</v>
      </c>
      <c r="Y129" s="7">
        <f t="shared" si="40"/>
        <v>0</v>
      </c>
    </row>
    <row r="130" spans="1:51" x14ac:dyDescent="0.35">
      <c r="A130" s="8" t="s">
        <v>81</v>
      </c>
      <c r="B130" s="8" t="s">
        <v>39</v>
      </c>
      <c r="C130" s="8">
        <v>192</v>
      </c>
      <c r="D130" s="8">
        <v>96</v>
      </c>
      <c r="E130" s="9">
        <v>0.5</v>
      </c>
      <c r="F130" s="8">
        <v>15</v>
      </c>
      <c r="G130" s="9">
        <v>7.8100000000000003E-2</v>
      </c>
      <c r="H130" s="8">
        <v>4</v>
      </c>
      <c r="I130" s="9">
        <v>2.0799999999999999E-2</v>
      </c>
      <c r="J130" s="8">
        <v>8</v>
      </c>
      <c r="K130" s="9">
        <v>4.1700000000000001E-2</v>
      </c>
      <c r="L130" s="8">
        <v>2</v>
      </c>
      <c r="M130" s="9">
        <v>1.04E-2</v>
      </c>
      <c r="N130" s="8">
        <v>80</v>
      </c>
      <c r="O130" s="9">
        <v>0.41670000000000001</v>
      </c>
      <c r="P130" s="8">
        <v>2</v>
      </c>
      <c r="Q130" s="9">
        <v>1.04E-2</v>
      </c>
      <c r="R130" s="8">
        <v>1</v>
      </c>
      <c r="S130" s="9">
        <v>5.1999999999999998E-3</v>
      </c>
      <c r="T130" s="8">
        <v>0</v>
      </c>
      <c r="U130" s="9">
        <v>0</v>
      </c>
      <c r="V130" s="8">
        <v>0</v>
      </c>
      <c r="W130" s="9">
        <v>0</v>
      </c>
      <c r="X130" s="8">
        <v>0</v>
      </c>
      <c r="Y130" s="9">
        <v>0</v>
      </c>
      <c r="AE130" s="28"/>
      <c r="AG130" s="28"/>
      <c r="AI130" s="28"/>
      <c r="AK130" s="28"/>
      <c r="AM130" s="28"/>
      <c r="AO130" s="28"/>
      <c r="AQ130" s="28"/>
      <c r="AS130" s="28"/>
      <c r="AU130" s="28"/>
      <c r="AW130" s="28"/>
      <c r="AY130" s="28"/>
    </row>
    <row r="131" spans="1:51" x14ac:dyDescent="0.35">
      <c r="A131" s="8" t="str">
        <f>A130</f>
        <v>RI</v>
      </c>
      <c r="B131" s="8" t="s">
        <v>40</v>
      </c>
      <c r="C131" s="8">
        <v>54</v>
      </c>
      <c r="D131" s="8">
        <v>19</v>
      </c>
      <c r="E131" s="9">
        <v>0.35189999999999999</v>
      </c>
      <c r="F131" s="8">
        <v>8</v>
      </c>
      <c r="G131" s="9">
        <v>0.14810000000000001</v>
      </c>
      <c r="H131" s="8">
        <v>0</v>
      </c>
      <c r="I131" s="9">
        <v>0</v>
      </c>
      <c r="J131" s="8">
        <v>3</v>
      </c>
      <c r="K131" s="9">
        <v>5.5599999999999997E-2</v>
      </c>
      <c r="L131" s="8">
        <v>3</v>
      </c>
      <c r="M131" s="9">
        <v>5.5599999999999997E-2</v>
      </c>
      <c r="N131" s="8">
        <v>4</v>
      </c>
      <c r="O131" s="9">
        <v>7.4099999999999999E-2</v>
      </c>
      <c r="P131" s="8">
        <v>1</v>
      </c>
      <c r="Q131" s="9">
        <v>1.8499999999999999E-2</v>
      </c>
      <c r="R131" s="8">
        <v>1</v>
      </c>
      <c r="S131" s="9">
        <v>1.8499999999999999E-2</v>
      </c>
      <c r="T131" s="8">
        <v>0</v>
      </c>
      <c r="U131" s="9">
        <v>0</v>
      </c>
      <c r="V131" s="8">
        <v>1</v>
      </c>
      <c r="W131" s="9">
        <v>1.8499999999999999E-2</v>
      </c>
      <c r="X131" s="8">
        <v>1</v>
      </c>
      <c r="Y131" s="9">
        <v>1.8499999999999999E-2</v>
      </c>
      <c r="AE131" s="28"/>
      <c r="AG131" s="28"/>
      <c r="AI131" s="28"/>
      <c r="AK131" s="28"/>
      <c r="AM131" s="28"/>
      <c r="AO131" s="28"/>
      <c r="AQ131" s="28"/>
      <c r="AS131" s="28"/>
      <c r="AU131" s="28"/>
      <c r="AW131" s="28"/>
      <c r="AY131" s="28"/>
    </row>
    <row r="132" spans="1:51" x14ac:dyDescent="0.35">
      <c r="A132" s="5" t="str">
        <f>A131</f>
        <v>RI</v>
      </c>
      <c r="B132" s="5" t="s">
        <v>93</v>
      </c>
      <c r="C132" s="6">
        <f t="shared" ref="C132:Y132" si="41">SUM(C130:C131)</f>
        <v>246</v>
      </c>
      <c r="D132" s="6">
        <f t="shared" si="41"/>
        <v>115</v>
      </c>
      <c r="E132" s="7">
        <f t="shared" si="41"/>
        <v>0.85189999999999999</v>
      </c>
      <c r="F132" s="6">
        <f t="shared" si="41"/>
        <v>23</v>
      </c>
      <c r="G132" s="7">
        <f t="shared" si="41"/>
        <v>0.22620000000000001</v>
      </c>
      <c r="H132" s="6">
        <f t="shared" si="41"/>
        <v>4</v>
      </c>
      <c r="I132" s="7">
        <f t="shared" si="41"/>
        <v>2.0799999999999999E-2</v>
      </c>
      <c r="J132" s="6">
        <f t="shared" si="41"/>
        <v>11</v>
      </c>
      <c r="K132" s="7">
        <f t="shared" si="41"/>
        <v>9.7299999999999998E-2</v>
      </c>
      <c r="L132" s="6">
        <f t="shared" si="41"/>
        <v>5</v>
      </c>
      <c r="M132" s="7">
        <f t="shared" si="41"/>
        <v>6.6000000000000003E-2</v>
      </c>
      <c r="N132" s="6">
        <f t="shared" si="41"/>
        <v>84</v>
      </c>
      <c r="O132" s="7">
        <f t="shared" si="41"/>
        <v>0.49080000000000001</v>
      </c>
      <c r="P132" s="6">
        <f t="shared" si="41"/>
        <v>3</v>
      </c>
      <c r="Q132" s="7">
        <f t="shared" si="41"/>
        <v>2.8899999999999999E-2</v>
      </c>
      <c r="R132" s="6">
        <f t="shared" si="41"/>
        <v>2</v>
      </c>
      <c r="S132" s="7">
        <f t="shared" si="41"/>
        <v>2.3699999999999999E-2</v>
      </c>
      <c r="T132" s="6">
        <f t="shared" si="41"/>
        <v>0</v>
      </c>
      <c r="U132" s="7">
        <f t="shared" si="41"/>
        <v>0</v>
      </c>
      <c r="V132" s="6">
        <f t="shared" si="41"/>
        <v>1</v>
      </c>
      <c r="W132" s="7">
        <f t="shared" si="41"/>
        <v>1.8499999999999999E-2</v>
      </c>
      <c r="X132" s="6">
        <f t="shared" si="41"/>
        <v>1</v>
      </c>
      <c r="Y132" s="7">
        <f t="shared" si="41"/>
        <v>1.8499999999999999E-2</v>
      </c>
    </row>
    <row r="133" spans="1:51" x14ac:dyDescent="0.35">
      <c r="A133" s="8" t="s">
        <v>82</v>
      </c>
      <c r="B133" s="8" t="s">
        <v>39</v>
      </c>
      <c r="C133" s="8">
        <v>433</v>
      </c>
      <c r="D133" s="8">
        <v>30</v>
      </c>
      <c r="E133" s="9">
        <v>6.93E-2</v>
      </c>
      <c r="F133" s="8">
        <v>20</v>
      </c>
      <c r="G133" s="9">
        <v>4.6199999999999998E-2</v>
      </c>
      <c r="H133" s="8">
        <v>0</v>
      </c>
      <c r="I133" s="9">
        <v>0</v>
      </c>
      <c r="J133" s="8">
        <v>8</v>
      </c>
      <c r="K133" s="9">
        <v>1.8499999999999999E-2</v>
      </c>
      <c r="L133" s="8">
        <v>0</v>
      </c>
      <c r="M133" s="9">
        <v>0</v>
      </c>
      <c r="N133" s="8">
        <v>1</v>
      </c>
      <c r="O133" s="9">
        <v>2.3E-3</v>
      </c>
      <c r="P133" s="8">
        <v>1</v>
      </c>
      <c r="Q133" s="9">
        <v>2.3E-3</v>
      </c>
      <c r="R133" s="8">
        <v>0</v>
      </c>
      <c r="S133" s="9">
        <v>0</v>
      </c>
      <c r="T133" s="8">
        <v>0</v>
      </c>
      <c r="U133" s="9">
        <v>0</v>
      </c>
      <c r="V133" s="8">
        <v>0</v>
      </c>
      <c r="W133" s="9">
        <v>0</v>
      </c>
      <c r="X133" s="8">
        <v>0</v>
      </c>
      <c r="Y133" s="9">
        <v>0</v>
      </c>
      <c r="AE133" s="28"/>
      <c r="AG133" s="28"/>
      <c r="AI133" s="28"/>
      <c r="AK133" s="28"/>
      <c r="AM133" s="28"/>
      <c r="AO133" s="28"/>
      <c r="AQ133" s="28"/>
      <c r="AS133" s="28"/>
      <c r="AU133" s="28"/>
      <c r="AW133" s="28"/>
      <c r="AY133" s="28"/>
    </row>
    <row r="134" spans="1:51" x14ac:dyDescent="0.35">
      <c r="A134" s="8" t="str">
        <f>A133</f>
        <v>SC</v>
      </c>
      <c r="B134" s="8" t="s">
        <v>40</v>
      </c>
      <c r="C134" s="8">
        <v>71</v>
      </c>
      <c r="D134" s="8">
        <v>14</v>
      </c>
      <c r="E134" s="9">
        <v>0.19719999999999999</v>
      </c>
      <c r="F134" s="8">
        <v>11</v>
      </c>
      <c r="G134" s="9">
        <v>0.15490000000000001</v>
      </c>
      <c r="H134" s="8">
        <v>0</v>
      </c>
      <c r="I134" s="9">
        <v>0</v>
      </c>
      <c r="J134" s="8">
        <v>4</v>
      </c>
      <c r="K134" s="9">
        <v>5.6300000000000003E-2</v>
      </c>
      <c r="L134" s="8">
        <v>0</v>
      </c>
      <c r="M134" s="9">
        <v>0</v>
      </c>
      <c r="N134" s="8">
        <v>0</v>
      </c>
      <c r="O134" s="9">
        <v>0</v>
      </c>
      <c r="P134" s="8">
        <v>0</v>
      </c>
      <c r="Q134" s="9">
        <v>0</v>
      </c>
      <c r="R134" s="8">
        <v>0</v>
      </c>
      <c r="S134" s="9">
        <v>0</v>
      </c>
      <c r="T134" s="8">
        <v>0</v>
      </c>
      <c r="U134" s="9">
        <v>0</v>
      </c>
      <c r="V134" s="8">
        <v>0</v>
      </c>
      <c r="W134" s="9">
        <v>0</v>
      </c>
      <c r="X134" s="8">
        <v>0</v>
      </c>
      <c r="Y134" s="9">
        <v>0</v>
      </c>
      <c r="AE134" s="28"/>
      <c r="AG134" s="28"/>
      <c r="AI134" s="28"/>
      <c r="AK134" s="28"/>
      <c r="AM134" s="28"/>
      <c r="AO134" s="28"/>
      <c r="AQ134" s="28"/>
      <c r="AS134" s="28"/>
      <c r="AU134" s="28"/>
      <c r="AW134" s="28"/>
      <c r="AY134" s="28"/>
    </row>
    <row r="135" spans="1:51" x14ac:dyDescent="0.35">
      <c r="A135" s="5" t="str">
        <f>A134</f>
        <v>SC</v>
      </c>
      <c r="B135" s="5" t="s">
        <v>93</v>
      </c>
      <c r="C135" s="6">
        <f t="shared" ref="C135:Y135" si="42">SUM(C133:C134)</f>
        <v>504</v>
      </c>
      <c r="D135" s="6">
        <f t="shared" si="42"/>
        <v>44</v>
      </c>
      <c r="E135" s="7">
        <f t="shared" si="42"/>
        <v>0.26649999999999996</v>
      </c>
      <c r="F135" s="6">
        <f t="shared" si="42"/>
        <v>31</v>
      </c>
      <c r="G135" s="7">
        <f t="shared" si="42"/>
        <v>0.2011</v>
      </c>
      <c r="H135" s="6">
        <f t="shared" si="42"/>
        <v>0</v>
      </c>
      <c r="I135" s="7">
        <f t="shared" si="42"/>
        <v>0</v>
      </c>
      <c r="J135" s="6">
        <f t="shared" si="42"/>
        <v>12</v>
      </c>
      <c r="K135" s="7">
        <f t="shared" si="42"/>
        <v>7.4800000000000005E-2</v>
      </c>
      <c r="L135" s="6">
        <f t="shared" si="42"/>
        <v>0</v>
      </c>
      <c r="M135" s="7">
        <f t="shared" si="42"/>
        <v>0</v>
      </c>
      <c r="N135" s="6">
        <f t="shared" si="42"/>
        <v>1</v>
      </c>
      <c r="O135" s="7">
        <f t="shared" si="42"/>
        <v>2.3E-3</v>
      </c>
      <c r="P135" s="6">
        <f t="shared" si="42"/>
        <v>1</v>
      </c>
      <c r="Q135" s="7">
        <f t="shared" si="42"/>
        <v>2.3E-3</v>
      </c>
      <c r="R135" s="6">
        <f t="shared" si="42"/>
        <v>0</v>
      </c>
      <c r="S135" s="7">
        <f t="shared" si="42"/>
        <v>0</v>
      </c>
      <c r="T135" s="6">
        <f t="shared" si="42"/>
        <v>0</v>
      </c>
      <c r="U135" s="7">
        <f t="shared" si="42"/>
        <v>0</v>
      </c>
      <c r="V135" s="6">
        <f t="shared" si="42"/>
        <v>0</v>
      </c>
      <c r="W135" s="7">
        <f t="shared" si="42"/>
        <v>0</v>
      </c>
      <c r="X135" s="6">
        <f t="shared" si="42"/>
        <v>0</v>
      </c>
      <c r="Y135" s="7">
        <f t="shared" si="42"/>
        <v>0</v>
      </c>
    </row>
    <row r="136" spans="1:51" x14ac:dyDescent="0.35">
      <c r="A136" s="8" t="s">
        <v>83</v>
      </c>
      <c r="B136" s="8" t="s">
        <v>39</v>
      </c>
      <c r="C136" s="8">
        <v>316</v>
      </c>
      <c r="D136" s="8">
        <v>45</v>
      </c>
      <c r="E136" s="9">
        <v>0.1424</v>
      </c>
      <c r="F136" s="8">
        <v>12</v>
      </c>
      <c r="G136" s="9">
        <v>3.7999999999999999E-2</v>
      </c>
      <c r="H136" s="8">
        <v>5</v>
      </c>
      <c r="I136" s="9">
        <v>1.5800000000000002E-2</v>
      </c>
      <c r="J136" s="8">
        <v>4</v>
      </c>
      <c r="K136" s="9">
        <v>1.2699999999999999E-2</v>
      </c>
      <c r="L136" s="8">
        <v>8</v>
      </c>
      <c r="M136" s="9">
        <v>2.53E-2</v>
      </c>
      <c r="N136" s="8">
        <v>17</v>
      </c>
      <c r="O136" s="9">
        <v>5.3800000000000001E-2</v>
      </c>
      <c r="P136" s="8">
        <v>0</v>
      </c>
      <c r="Q136" s="9">
        <v>0</v>
      </c>
      <c r="R136" s="8">
        <v>3</v>
      </c>
      <c r="S136" s="9">
        <v>9.4999999999999998E-3</v>
      </c>
      <c r="T136" s="8">
        <v>0</v>
      </c>
      <c r="U136" s="9">
        <v>0</v>
      </c>
      <c r="V136" s="8">
        <v>3</v>
      </c>
      <c r="W136" s="9">
        <v>9.4999999999999998E-3</v>
      </c>
      <c r="X136" s="8">
        <v>0</v>
      </c>
      <c r="Y136" s="9">
        <v>0</v>
      </c>
      <c r="AE136" s="28"/>
      <c r="AG136" s="28"/>
      <c r="AI136" s="28"/>
      <c r="AK136" s="28"/>
      <c r="AM136" s="28"/>
      <c r="AO136" s="28"/>
      <c r="AQ136" s="28"/>
      <c r="AS136" s="28"/>
      <c r="AU136" s="28"/>
      <c r="AW136" s="28"/>
      <c r="AY136" s="28"/>
    </row>
    <row r="137" spans="1:51" x14ac:dyDescent="0.35">
      <c r="A137" s="8" t="str">
        <f>A136</f>
        <v>SD</v>
      </c>
      <c r="B137" s="8" t="s">
        <v>40</v>
      </c>
      <c r="C137" s="8">
        <v>45</v>
      </c>
      <c r="D137" s="8">
        <v>14</v>
      </c>
      <c r="E137" s="9">
        <v>0.31109999999999999</v>
      </c>
      <c r="F137" s="8">
        <v>6</v>
      </c>
      <c r="G137" s="9">
        <v>0.1333</v>
      </c>
      <c r="H137" s="8">
        <v>0</v>
      </c>
      <c r="I137" s="9">
        <v>0</v>
      </c>
      <c r="J137" s="8">
        <v>2</v>
      </c>
      <c r="K137" s="9">
        <v>4.4400000000000002E-2</v>
      </c>
      <c r="L137" s="8">
        <v>0</v>
      </c>
      <c r="M137" s="9">
        <v>0</v>
      </c>
      <c r="N137" s="8">
        <v>5</v>
      </c>
      <c r="O137" s="9">
        <v>0.1111</v>
      </c>
      <c r="P137" s="8">
        <v>0</v>
      </c>
      <c r="Q137" s="9">
        <v>0</v>
      </c>
      <c r="R137" s="8">
        <v>1</v>
      </c>
      <c r="S137" s="9">
        <v>2.2200000000000001E-2</v>
      </c>
      <c r="T137" s="8">
        <v>0</v>
      </c>
      <c r="U137" s="9">
        <v>0</v>
      </c>
      <c r="V137" s="8">
        <v>0</v>
      </c>
      <c r="W137" s="9">
        <v>0</v>
      </c>
      <c r="X137" s="8">
        <v>0</v>
      </c>
      <c r="Y137" s="9">
        <v>0</v>
      </c>
      <c r="AE137" s="28"/>
      <c r="AG137" s="28"/>
      <c r="AI137" s="28"/>
      <c r="AK137" s="28"/>
      <c r="AM137" s="28"/>
      <c r="AO137" s="28"/>
      <c r="AQ137" s="28"/>
      <c r="AS137" s="28"/>
      <c r="AU137" s="28"/>
      <c r="AW137" s="28"/>
      <c r="AY137" s="28"/>
    </row>
    <row r="138" spans="1:51" x14ac:dyDescent="0.35">
      <c r="A138" s="5" t="str">
        <f>A137</f>
        <v>SD</v>
      </c>
      <c r="B138" s="5" t="s">
        <v>93</v>
      </c>
      <c r="C138" s="6">
        <f t="shared" ref="C138:Y138" si="43">SUM(C136:C137)</f>
        <v>361</v>
      </c>
      <c r="D138" s="6">
        <f t="shared" si="43"/>
        <v>59</v>
      </c>
      <c r="E138" s="7">
        <f t="shared" si="43"/>
        <v>0.45350000000000001</v>
      </c>
      <c r="F138" s="6">
        <f t="shared" si="43"/>
        <v>18</v>
      </c>
      <c r="G138" s="7">
        <f t="shared" si="43"/>
        <v>0.17130000000000001</v>
      </c>
      <c r="H138" s="6">
        <f t="shared" si="43"/>
        <v>5</v>
      </c>
      <c r="I138" s="7">
        <f t="shared" si="43"/>
        <v>1.5800000000000002E-2</v>
      </c>
      <c r="J138" s="6">
        <f t="shared" si="43"/>
        <v>6</v>
      </c>
      <c r="K138" s="7">
        <f t="shared" si="43"/>
        <v>5.7099999999999998E-2</v>
      </c>
      <c r="L138" s="6">
        <f t="shared" si="43"/>
        <v>8</v>
      </c>
      <c r="M138" s="7">
        <f t="shared" si="43"/>
        <v>2.53E-2</v>
      </c>
      <c r="N138" s="6">
        <f t="shared" si="43"/>
        <v>22</v>
      </c>
      <c r="O138" s="7">
        <f t="shared" si="43"/>
        <v>0.16489999999999999</v>
      </c>
      <c r="P138" s="6">
        <f t="shared" si="43"/>
        <v>0</v>
      </c>
      <c r="Q138" s="7">
        <f t="shared" si="43"/>
        <v>0</v>
      </c>
      <c r="R138" s="6">
        <f t="shared" si="43"/>
        <v>4</v>
      </c>
      <c r="S138" s="7">
        <f t="shared" si="43"/>
        <v>3.1699999999999999E-2</v>
      </c>
      <c r="T138" s="6">
        <f t="shared" si="43"/>
        <v>0</v>
      </c>
      <c r="U138" s="7">
        <f t="shared" si="43"/>
        <v>0</v>
      </c>
      <c r="V138" s="6">
        <f t="shared" si="43"/>
        <v>3</v>
      </c>
      <c r="W138" s="7">
        <f t="shared" si="43"/>
        <v>9.4999999999999998E-3</v>
      </c>
      <c r="X138" s="6">
        <f t="shared" si="43"/>
        <v>0</v>
      </c>
      <c r="Y138" s="7">
        <f t="shared" si="43"/>
        <v>0</v>
      </c>
    </row>
    <row r="139" spans="1:51" x14ac:dyDescent="0.35">
      <c r="A139" s="8" t="s">
        <v>84</v>
      </c>
      <c r="B139" s="8" t="s">
        <v>39</v>
      </c>
      <c r="C139" s="8">
        <v>339</v>
      </c>
      <c r="D139" s="8">
        <v>69</v>
      </c>
      <c r="E139" s="9">
        <v>0.20349999999999999</v>
      </c>
      <c r="F139" s="8">
        <v>15</v>
      </c>
      <c r="G139" s="9">
        <v>4.4200000000000003E-2</v>
      </c>
      <c r="H139" s="8">
        <v>0</v>
      </c>
      <c r="I139" s="9">
        <v>0</v>
      </c>
      <c r="J139" s="8">
        <v>29</v>
      </c>
      <c r="K139" s="9">
        <v>8.5500000000000007E-2</v>
      </c>
      <c r="L139" s="8">
        <v>2</v>
      </c>
      <c r="M139" s="9">
        <v>5.8999999999999999E-3</v>
      </c>
      <c r="N139" s="8">
        <v>30</v>
      </c>
      <c r="O139" s="9">
        <v>8.8499999999999995E-2</v>
      </c>
      <c r="P139" s="8">
        <v>0</v>
      </c>
      <c r="Q139" s="9">
        <v>0</v>
      </c>
      <c r="R139" s="8">
        <v>0</v>
      </c>
      <c r="S139" s="9">
        <v>0</v>
      </c>
      <c r="T139" s="8">
        <v>1</v>
      </c>
      <c r="U139" s="9">
        <v>2.8999999999999998E-3</v>
      </c>
      <c r="V139" s="8">
        <v>2</v>
      </c>
      <c r="W139" s="9">
        <v>5.8999999999999999E-3</v>
      </c>
      <c r="X139" s="8">
        <v>0</v>
      </c>
      <c r="Y139" s="9">
        <v>0</v>
      </c>
      <c r="AE139" s="28"/>
      <c r="AG139" s="28"/>
      <c r="AI139" s="28"/>
      <c r="AK139" s="28"/>
      <c r="AM139" s="28"/>
      <c r="AO139" s="28"/>
      <c r="AQ139" s="28"/>
      <c r="AS139" s="28"/>
      <c r="AU139" s="28"/>
      <c r="AW139" s="28"/>
      <c r="AY139" s="28"/>
    </row>
    <row r="140" spans="1:51" x14ac:dyDescent="0.35">
      <c r="A140" s="8" t="str">
        <f>A139</f>
        <v>TN</v>
      </c>
      <c r="B140" s="8" t="s">
        <v>40</v>
      </c>
      <c r="C140" s="8">
        <v>141</v>
      </c>
      <c r="D140" s="8">
        <v>65</v>
      </c>
      <c r="E140" s="9">
        <v>0.46100000000000002</v>
      </c>
      <c r="F140" s="8">
        <v>17</v>
      </c>
      <c r="G140" s="9">
        <v>0.1206</v>
      </c>
      <c r="H140" s="8">
        <v>0</v>
      </c>
      <c r="I140" s="9">
        <v>0</v>
      </c>
      <c r="J140" s="8">
        <v>16</v>
      </c>
      <c r="K140" s="9">
        <v>0.1135</v>
      </c>
      <c r="L140" s="8">
        <v>4</v>
      </c>
      <c r="M140" s="9">
        <v>2.8400000000000002E-2</v>
      </c>
      <c r="N140" s="8">
        <v>39</v>
      </c>
      <c r="O140" s="9">
        <v>0.27660000000000001</v>
      </c>
      <c r="P140" s="8">
        <v>0</v>
      </c>
      <c r="Q140" s="9">
        <v>0</v>
      </c>
      <c r="R140" s="8">
        <v>0</v>
      </c>
      <c r="S140" s="9">
        <v>0</v>
      </c>
      <c r="T140" s="8">
        <v>3</v>
      </c>
      <c r="U140" s="9">
        <v>2.1299999999999999E-2</v>
      </c>
      <c r="V140" s="8">
        <v>0</v>
      </c>
      <c r="W140" s="9">
        <v>0</v>
      </c>
      <c r="X140" s="8">
        <v>0</v>
      </c>
      <c r="Y140" s="9">
        <v>0</v>
      </c>
      <c r="AE140" s="28"/>
      <c r="AG140" s="28"/>
      <c r="AI140" s="28"/>
      <c r="AK140" s="28"/>
      <c r="AM140" s="28"/>
      <c r="AO140" s="28"/>
      <c r="AQ140" s="28"/>
      <c r="AS140" s="28"/>
      <c r="AU140" s="28"/>
      <c r="AW140" s="28"/>
      <c r="AY140" s="28"/>
    </row>
    <row r="141" spans="1:51" x14ac:dyDescent="0.35">
      <c r="A141" s="5" t="str">
        <f>A140</f>
        <v>TN</v>
      </c>
      <c r="B141" s="5" t="s">
        <v>93</v>
      </c>
      <c r="C141" s="6">
        <f t="shared" ref="C141:Y141" si="44">SUM(C139:C140)</f>
        <v>480</v>
      </c>
      <c r="D141" s="6">
        <f t="shared" si="44"/>
        <v>134</v>
      </c>
      <c r="E141" s="7">
        <f t="shared" si="44"/>
        <v>0.66449999999999998</v>
      </c>
      <c r="F141" s="6">
        <f t="shared" si="44"/>
        <v>32</v>
      </c>
      <c r="G141" s="7">
        <f t="shared" si="44"/>
        <v>0.1648</v>
      </c>
      <c r="H141" s="6">
        <f t="shared" si="44"/>
        <v>0</v>
      </c>
      <c r="I141" s="7">
        <f t="shared" si="44"/>
        <v>0</v>
      </c>
      <c r="J141" s="6">
        <f t="shared" si="44"/>
        <v>45</v>
      </c>
      <c r="K141" s="7">
        <f t="shared" si="44"/>
        <v>0.19900000000000001</v>
      </c>
      <c r="L141" s="6">
        <f t="shared" si="44"/>
        <v>6</v>
      </c>
      <c r="M141" s="7">
        <f t="shared" si="44"/>
        <v>3.4300000000000004E-2</v>
      </c>
      <c r="N141" s="6">
        <f t="shared" si="44"/>
        <v>69</v>
      </c>
      <c r="O141" s="7">
        <f t="shared" si="44"/>
        <v>0.36509999999999998</v>
      </c>
      <c r="P141" s="6">
        <f t="shared" si="44"/>
        <v>0</v>
      </c>
      <c r="Q141" s="7">
        <f t="shared" si="44"/>
        <v>0</v>
      </c>
      <c r="R141" s="6">
        <f t="shared" si="44"/>
        <v>0</v>
      </c>
      <c r="S141" s="7">
        <f t="shared" si="44"/>
        <v>0</v>
      </c>
      <c r="T141" s="6">
        <f t="shared" si="44"/>
        <v>4</v>
      </c>
      <c r="U141" s="7">
        <f t="shared" si="44"/>
        <v>2.4199999999999999E-2</v>
      </c>
      <c r="V141" s="6">
        <f t="shared" si="44"/>
        <v>2</v>
      </c>
      <c r="W141" s="7">
        <f t="shared" si="44"/>
        <v>5.8999999999999999E-3</v>
      </c>
      <c r="X141" s="6">
        <f t="shared" si="44"/>
        <v>0</v>
      </c>
      <c r="Y141" s="7">
        <f t="shared" si="44"/>
        <v>0</v>
      </c>
    </row>
    <row r="142" spans="1:51" x14ac:dyDescent="0.35">
      <c r="A142" s="8" t="s">
        <v>85</v>
      </c>
      <c r="B142" s="8" t="s">
        <v>39</v>
      </c>
      <c r="C142" s="8">
        <v>369</v>
      </c>
      <c r="D142" s="8">
        <v>28</v>
      </c>
      <c r="E142" s="9">
        <v>7.5899999999999995E-2</v>
      </c>
      <c r="F142" s="8">
        <v>10</v>
      </c>
      <c r="G142" s="9">
        <v>2.7099999999999999E-2</v>
      </c>
      <c r="H142" s="8">
        <v>2</v>
      </c>
      <c r="I142" s="9">
        <v>5.4000000000000003E-3</v>
      </c>
      <c r="J142" s="8">
        <v>2</v>
      </c>
      <c r="K142" s="9">
        <v>5.4000000000000003E-3</v>
      </c>
      <c r="L142" s="8">
        <v>5</v>
      </c>
      <c r="M142" s="9">
        <v>1.3599999999999999E-2</v>
      </c>
      <c r="N142" s="8">
        <v>6</v>
      </c>
      <c r="O142" s="9">
        <v>1.6299999999999999E-2</v>
      </c>
      <c r="P142" s="8">
        <v>3</v>
      </c>
      <c r="Q142" s="9">
        <v>8.0999999999999996E-3</v>
      </c>
      <c r="R142" s="8">
        <v>1</v>
      </c>
      <c r="S142" s="9">
        <v>2.7000000000000001E-3</v>
      </c>
      <c r="T142" s="8">
        <v>1</v>
      </c>
      <c r="U142" s="9">
        <v>2.7000000000000001E-3</v>
      </c>
      <c r="V142" s="8">
        <v>2</v>
      </c>
      <c r="W142" s="9">
        <v>5.4000000000000003E-3</v>
      </c>
      <c r="X142" s="8">
        <v>0</v>
      </c>
      <c r="Y142" s="9">
        <v>0</v>
      </c>
      <c r="AE142" s="28"/>
      <c r="AG142" s="28"/>
      <c r="AI142" s="28"/>
      <c r="AK142" s="28"/>
      <c r="AM142" s="28"/>
      <c r="AO142" s="28"/>
      <c r="AQ142" s="28"/>
      <c r="AS142" s="28"/>
      <c r="AU142" s="28"/>
      <c r="AW142" s="28"/>
      <c r="AY142" s="28"/>
    </row>
    <row r="143" spans="1:51" x14ac:dyDescent="0.35">
      <c r="A143" s="8" t="str">
        <f>A142</f>
        <v>TX</v>
      </c>
      <c r="B143" s="8" t="s">
        <v>40</v>
      </c>
      <c r="C143" s="8">
        <v>114</v>
      </c>
      <c r="D143" s="8">
        <v>16</v>
      </c>
      <c r="E143" s="9">
        <v>0.1404</v>
      </c>
      <c r="F143" s="8">
        <v>8</v>
      </c>
      <c r="G143" s="9">
        <v>7.0199999999999999E-2</v>
      </c>
      <c r="H143" s="8">
        <v>1</v>
      </c>
      <c r="I143" s="9">
        <v>8.8000000000000005E-3</v>
      </c>
      <c r="J143" s="8">
        <v>7</v>
      </c>
      <c r="K143" s="9">
        <v>6.1400000000000003E-2</v>
      </c>
      <c r="L143" s="8">
        <v>0</v>
      </c>
      <c r="M143" s="9">
        <v>0</v>
      </c>
      <c r="N143" s="8">
        <v>1</v>
      </c>
      <c r="O143" s="9">
        <v>8.8000000000000005E-3</v>
      </c>
      <c r="P143" s="8">
        <v>1</v>
      </c>
      <c r="Q143" s="9">
        <v>8.8000000000000005E-3</v>
      </c>
      <c r="R143" s="8">
        <v>1</v>
      </c>
      <c r="S143" s="9">
        <v>8.8000000000000005E-3</v>
      </c>
      <c r="T143" s="8">
        <v>0</v>
      </c>
      <c r="U143" s="9">
        <v>0</v>
      </c>
      <c r="V143" s="8">
        <v>0</v>
      </c>
      <c r="W143" s="9">
        <v>0</v>
      </c>
      <c r="X143" s="8">
        <v>0</v>
      </c>
      <c r="Y143" s="9">
        <v>0</v>
      </c>
      <c r="AE143" s="28"/>
      <c r="AG143" s="28"/>
      <c r="AI143" s="28"/>
      <c r="AK143" s="28"/>
      <c r="AM143" s="28"/>
      <c r="AO143" s="28"/>
      <c r="AQ143" s="28"/>
      <c r="AS143" s="28"/>
      <c r="AU143" s="28"/>
      <c r="AW143" s="28"/>
      <c r="AY143" s="28"/>
    </row>
    <row r="144" spans="1:51" x14ac:dyDescent="0.35">
      <c r="A144" s="5" t="str">
        <f>A143</f>
        <v>TX</v>
      </c>
      <c r="B144" s="5" t="s">
        <v>93</v>
      </c>
      <c r="C144" s="6">
        <f t="shared" ref="C144:Y144" si="45">SUM(C142:C143)</f>
        <v>483</v>
      </c>
      <c r="D144" s="6">
        <f t="shared" si="45"/>
        <v>44</v>
      </c>
      <c r="E144" s="7">
        <f t="shared" si="45"/>
        <v>0.21629999999999999</v>
      </c>
      <c r="F144" s="6">
        <f t="shared" si="45"/>
        <v>18</v>
      </c>
      <c r="G144" s="7">
        <f t="shared" si="45"/>
        <v>9.7299999999999998E-2</v>
      </c>
      <c r="H144" s="6">
        <f t="shared" si="45"/>
        <v>3</v>
      </c>
      <c r="I144" s="7">
        <f t="shared" si="45"/>
        <v>1.4200000000000001E-2</v>
      </c>
      <c r="J144" s="6">
        <f t="shared" si="45"/>
        <v>9</v>
      </c>
      <c r="K144" s="7">
        <f t="shared" si="45"/>
        <v>6.6799999999999998E-2</v>
      </c>
      <c r="L144" s="6">
        <f t="shared" si="45"/>
        <v>5</v>
      </c>
      <c r="M144" s="7">
        <f t="shared" si="45"/>
        <v>1.3599999999999999E-2</v>
      </c>
      <c r="N144" s="6">
        <f t="shared" si="45"/>
        <v>7</v>
      </c>
      <c r="O144" s="7">
        <f t="shared" si="45"/>
        <v>2.5099999999999997E-2</v>
      </c>
      <c r="P144" s="6">
        <f t="shared" si="45"/>
        <v>4</v>
      </c>
      <c r="Q144" s="7">
        <f t="shared" si="45"/>
        <v>1.6899999999999998E-2</v>
      </c>
      <c r="R144" s="6">
        <f t="shared" si="45"/>
        <v>2</v>
      </c>
      <c r="S144" s="7">
        <f t="shared" si="45"/>
        <v>1.15E-2</v>
      </c>
      <c r="T144" s="6">
        <f t="shared" si="45"/>
        <v>1</v>
      </c>
      <c r="U144" s="7">
        <f t="shared" si="45"/>
        <v>2.7000000000000001E-3</v>
      </c>
      <c r="V144" s="6">
        <f t="shared" si="45"/>
        <v>2</v>
      </c>
      <c r="W144" s="7">
        <f t="shared" si="45"/>
        <v>5.4000000000000003E-3</v>
      </c>
      <c r="X144" s="6">
        <f t="shared" si="45"/>
        <v>0</v>
      </c>
      <c r="Y144" s="7">
        <f t="shared" si="45"/>
        <v>0</v>
      </c>
    </row>
    <row r="145" spans="1:51" x14ac:dyDescent="0.35">
      <c r="A145" s="8" t="s">
        <v>86</v>
      </c>
      <c r="B145" s="8" t="s">
        <v>39</v>
      </c>
      <c r="C145" s="8">
        <v>405</v>
      </c>
      <c r="D145" s="8">
        <v>22</v>
      </c>
      <c r="E145" s="9">
        <v>5.4300000000000001E-2</v>
      </c>
      <c r="F145" s="8">
        <v>8</v>
      </c>
      <c r="G145" s="9">
        <v>1.9800000000000002E-2</v>
      </c>
      <c r="H145" s="8">
        <v>1</v>
      </c>
      <c r="I145" s="9">
        <v>2.5000000000000001E-3</v>
      </c>
      <c r="J145" s="8">
        <v>4</v>
      </c>
      <c r="K145" s="9">
        <v>9.9000000000000008E-3</v>
      </c>
      <c r="L145" s="8">
        <v>0</v>
      </c>
      <c r="M145" s="9">
        <v>0</v>
      </c>
      <c r="N145" s="8">
        <v>5</v>
      </c>
      <c r="O145" s="9">
        <v>1.23E-2</v>
      </c>
      <c r="P145" s="8">
        <v>0</v>
      </c>
      <c r="Q145" s="9">
        <v>0</v>
      </c>
      <c r="R145" s="8">
        <v>1</v>
      </c>
      <c r="S145" s="9">
        <v>2.5000000000000001E-3</v>
      </c>
      <c r="T145" s="8">
        <v>1</v>
      </c>
      <c r="U145" s="9">
        <v>2.5000000000000001E-3</v>
      </c>
      <c r="V145" s="8">
        <v>2</v>
      </c>
      <c r="W145" s="9">
        <v>4.8999999999999998E-3</v>
      </c>
      <c r="X145" s="8">
        <v>0</v>
      </c>
      <c r="Y145" s="9">
        <v>0</v>
      </c>
      <c r="AE145" s="28"/>
      <c r="AG145" s="28"/>
      <c r="AI145" s="28"/>
      <c r="AK145" s="28"/>
      <c r="AM145" s="28"/>
      <c r="AO145" s="28"/>
      <c r="AQ145" s="28"/>
      <c r="AS145" s="28"/>
      <c r="AU145" s="28"/>
      <c r="AW145" s="28"/>
      <c r="AY145" s="28"/>
    </row>
    <row r="146" spans="1:51" x14ac:dyDescent="0.35">
      <c r="A146" s="8" t="str">
        <f>A145</f>
        <v>UT</v>
      </c>
      <c r="B146" s="8" t="s">
        <v>40</v>
      </c>
      <c r="C146" s="8">
        <v>75</v>
      </c>
      <c r="D146" s="8">
        <v>9</v>
      </c>
      <c r="E146" s="9">
        <v>0.12</v>
      </c>
      <c r="F146" s="8">
        <v>7</v>
      </c>
      <c r="G146" s="9">
        <v>9.3299999999999994E-2</v>
      </c>
      <c r="H146" s="8">
        <v>1</v>
      </c>
      <c r="I146" s="9">
        <v>1.3299999999999999E-2</v>
      </c>
      <c r="J146" s="8">
        <v>0</v>
      </c>
      <c r="K146" s="9">
        <v>0</v>
      </c>
      <c r="L146" s="8">
        <v>0</v>
      </c>
      <c r="M146" s="9">
        <v>0</v>
      </c>
      <c r="N146" s="8">
        <v>1</v>
      </c>
      <c r="O146" s="9">
        <v>1.3299999999999999E-2</v>
      </c>
      <c r="P146" s="8">
        <v>0</v>
      </c>
      <c r="Q146" s="9">
        <v>0</v>
      </c>
      <c r="R146" s="8">
        <v>0</v>
      </c>
      <c r="S146" s="9">
        <v>0</v>
      </c>
      <c r="T146" s="8">
        <v>0</v>
      </c>
      <c r="U146" s="9">
        <v>0</v>
      </c>
      <c r="V146" s="8">
        <v>0</v>
      </c>
      <c r="W146" s="9">
        <v>0</v>
      </c>
      <c r="X146" s="8">
        <v>0</v>
      </c>
      <c r="Y146" s="9">
        <v>0</v>
      </c>
      <c r="AE146" s="28"/>
      <c r="AG146" s="28"/>
      <c r="AI146" s="28"/>
      <c r="AK146" s="28"/>
      <c r="AM146" s="28"/>
      <c r="AO146" s="28"/>
      <c r="AQ146" s="28"/>
      <c r="AS146" s="28"/>
      <c r="AU146" s="28"/>
      <c r="AW146" s="28"/>
      <c r="AY146" s="28"/>
    </row>
    <row r="147" spans="1:51" x14ac:dyDescent="0.35">
      <c r="A147" s="5" t="str">
        <f>A146</f>
        <v>UT</v>
      </c>
      <c r="B147" s="5" t="s">
        <v>93</v>
      </c>
      <c r="C147" s="6">
        <f t="shared" ref="C147:Y147" si="46">SUM(C145:C146)</f>
        <v>480</v>
      </c>
      <c r="D147" s="6">
        <f t="shared" si="46"/>
        <v>31</v>
      </c>
      <c r="E147" s="7">
        <f t="shared" si="46"/>
        <v>0.17430000000000001</v>
      </c>
      <c r="F147" s="6">
        <f t="shared" si="46"/>
        <v>15</v>
      </c>
      <c r="G147" s="7">
        <f t="shared" si="46"/>
        <v>0.11309999999999999</v>
      </c>
      <c r="H147" s="6">
        <f t="shared" si="46"/>
        <v>2</v>
      </c>
      <c r="I147" s="7">
        <f t="shared" si="46"/>
        <v>1.5799999999999998E-2</v>
      </c>
      <c r="J147" s="6">
        <f t="shared" si="46"/>
        <v>4</v>
      </c>
      <c r="K147" s="7">
        <f t="shared" si="46"/>
        <v>9.9000000000000008E-3</v>
      </c>
      <c r="L147" s="6">
        <f t="shared" si="46"/>
        <v>0</v>
      </c>
      <c r="M147" s="7">
        <f t="shared" si="46"/>
        <v>0</v>
      </c>
      <c r="N147" s="6">
        <f t="shared" si="46"/>
        <v>6</v>
      </c>
      <c r="O147" s="7">
        <f t="shared" si="46"/>
        <v>2.5599999999999998E-2</v>
      </c>
      <c r="P147" s="6">
        <f t="shared" si="46"/>
        <v>0</v>
      </c>
      <c r="Q147" s="7">
        <f t="shared" si="46"/>
        <v>0</v>
      </c>
      <c r="R147" s="6">
        <f t="shared" si="46"/>
        <v>1</v>
      </c>
      <c r="S147" s="7">
        <f t="shared" si="46"/>
        <v>2.5000000000000001E-3</v>
      </c>
      <c r="T147" s="6">
        <f t="shared" si="46"/>
        <v>1</v>
      </c>
      <c r="U147" s="7">
        <f t="shared" si="46"/>
        <v>2.5000000000000001E-3</v>
      </c>
      <c r="V147" s="6">
        <f t="shared" si="46"/>
        <v>2</v>
      </c>
      <c r="W147" s="7">
        <f t="shared" si="46"/>
        <v>4.8999999999999998E-3</v>
      </c>
      <c r="X147" s="6">
        <f t="shared" si="46"/>
        <v>0</v>
      </c>
      <c r="Y147" s="7">
        <f t="shared" si="46"/>
        <v>0</v>
      </c>
    </row>
    <row r="148" spans="1:51" x14ac:dyDescent="0.35">
      <c r="A148" s="8" t="s">
        <v>87</v>
      </c>
      <c r="B148" s="8" t="s">
        <v>39</v>
      </c>
      <c r="C148" s="8">
        <v>491</v>
      </c>
      <c r="D148" s="8">
        <v>100</v>
      </c>
      <c r="E148" s="9">
        <v>0.20369999999999999</v>
      </c>
      <c r="F148" s="8">
        <v>28</v>
      </c>
      <c r="G148" s="9">
        <v>5.7000000000000002E-2</v>
      </c>
      <c r="H148" s="8">
        <v>3</v>
      </c>
      <c r="I148" s="9">
        <v>6.1000000000000004E-3</v>
      </c>
      <c r="J148" s="8">
        <v>27</v>
      </c>
      <c r="K148" s="9">
        <v>5.5E-2</v>
      </c>
      <c r="L148" s="8">
        <v>6</v>
      </c>
      <c r="M148" s="9">
        <v>1.2200000000000001E-2</v>
      </c>
      <c r="N148" s="8">
        <v>39</v>
      </c>
      <c r="O148" s="9">
        <v>7.9399999999999998E-2</v>
      </c>
      <c r="P148" s="8">
        <v>0</v>
      </c>
      <c r="Q148" s="9">
        <v>0</v>
      </c>
      <c r="R148" s="8">
        <v>14</v>
      </c>
      <c r="S148" s="9">
        <v>2.8500000000000001E-2</v>
      </c>
      <c r="T148" s="8">
        <v>0</v>
      </c>
      <c r="U148" s="9">
        <v>0</v>
      </c>
      <c r="V148" s="8">
        <v>2</v>
      </c>
      <c r="W148" s="9">
        <v>4.1000000000000003E-3</v>
      </c>
      <c r="X148" s="8">
        <v>0</v>
      </c>
      <c r="Y148" s="9">
        <v>0</v>
      </c>
      <c r="AE148" s="28"/>
      <c r="AG148" s="28"/>
      <c r="AI148" s="28"/>
      <c r="AK148" s="28"/>
      <c r="AM148" s="28"/>
      <c r="AO148" s="28"/>
      <c r="AQ148" s="28"/>
      <c r="AS148" s="28"/>
      <c r="AU148" s="28"/>
      <c r="AW148" s="28"/>
      <c r="AY148" s="28"/>
    </row>
    <row r="149" spans="1:51" x14ac:dyDescent="0.35">
      <c r="A149" s="8" t="str">
        <f>A148</f>
        <v>VA</v>
      </c>
      <c r="B149" s="8" t="s">
        <v>40</v>
      </c>
      <c r="C149" s="8">
        <v>68</v>
      </c>
      <c r="D149" s="8">
        <v>20</v>
      </c>
      <c r="E149" s="9">
        <v>0.29409999999999997</v>
      </c>
      <c r="F149" s="8">
        <v>11</v>
      </c>
      <c r="G149" s="9">
        <v>0.1618</v>
      </c>
      <c r="H149" s="8">
        <v>0</v>
      </c>
      <c r="I149" s="9">
        <v>0</v>
      </c>
      <c r="J149" s="8">
        <v>7</v>
      </c>
      <c r="K149" s="9">
        <v>0.10290000000000001</v>
      </c>
      <c r="L149" s="8">
        <v>0</v>
      </c>
      <c r="M149" s="9">
        <v>0</v>
      </c>
      <c r="N149" s="8">
        <v>1</v>
      </c>
      <c r="O149" s="9">
        <v>1.47E-2</v>
      </c>
      <c r="P149" s="8">
        <v>0</v>
      </c>
      <c r="Q149" s="9">
        <v>0</v>
      </c>
      <c r="R149" s="8">
        <v>2</v>
      </c>
      <c r="S149" s="9">
        <v>2.9399999999999999E-2</v>
      </c>
      <c r="T149" s="8">
        <v>1</v>
      </c>
      <c r="U149" s="9">
        <v>1.47E-2</v>
      </c>
      <c r="V149" s="8">
        <v>0</v>
      </c>
      <c r="W149" s="9">
        <v>0</v>
      </c>
      <c r="X149" s="8">
        <v>0</v>
      </c>
      <c r="Y149" s="9">
        <v>0</v>
      </c>
      <c r="AE149" s="28"/>
      <c r="AG149" s="28"/>
      <c r="AI149" s="28"/>
      <c r="AK149" s="28"/>
      <c r="AM149" s="28"/>
      <c r="AO149" s="28"/>
      <c r="AQ149" s="28"/>
      <c r="AS149" s="28"/>
      <c r="AU149" s="28"/>
      <c r="AW149" s="28"/>
      <c r="AY149" s="28"/>
    </row>
    <row r="150" spans="1:51" x14ac:dyDescent="0.35">
      <c r="A150" s="5" t="str">
        <f>A149</f>
        <v>VA</v>
      </c>
      <c r="B150" s="5" t="s">
        <v>93</v>
      </c>
      <c r="C150" s="6">
        <f t="shared" ref="C150:Y150" si="47">SUM(C148:C149)</f>
        <v>559</v>
      </c>
      <c r="D150" s="6">
        <f t="shared" si="47"/>
        <v>120</v>
      </c>
      <c r="E150" s="7">
        <f t="shared" si="47"/>
        <v>0.49779999999999996</v>
      </c>
      <c r="F150" s="6">
        <f t="shared" si="47"/>
        <v>39</v>
      </c>
      <c r="G150" s="7">
        <f t="shared" si="47"/>
        <v>0.21879999999999999</v>
      </c>
      <c r="H150" s="6">
        <f t="shared" si="47"/>
        <v>3</v>
      </c>
      <c r="I150" s="7">
        <f t="shared" si="47"/>
        <v>6.1000000000000004E-3</v>
      </c>
      <c r="J150" s="6">
        <f t="shared" si="47"/>
        <v>34</v>
      </c>
      <c r="K150" s="7">
        <f t="shared" si="47"/>
        <v>0.15790000000000001</v>
      </c>
      <c r="L150" s="6">
        <f t="shared" si="47"/>
        <v>6</v>
      </c>
      <c r="M150" s="7">
        <f t="shared" si="47"/>
        <v>1.2200000000000001E-2</v>
      </c>
      <c r="N150" s="6">
        <f t="shared" si="47"/>
        <v>40</v>
      </c>
      <c r="O150" s="7">
        <f t="shared" si="47"/>
        <v>9.4100000000000003E-2</v>
      </c>
      <c r="P150" s="6">
        <f t="shared" si="47"/>
        <v>0</v>
      </c>
      <c r="Q150" s="7">
        <f t="shared" si="47"/>
        <v>0</v>
      </c>
      <c r="R150" s="6">
        <f t="shared" si="47"/>
        <v>16</v>
      </c>
      <c r="S150" s="7">
        <f t="shared" si="47"/>
        <v>5.79E-2</v>
      </c>
      <c r="T150" s="6">
        <f t="shared" si="47"/>
        <v>1</v>
      </c>
      <c r="U150" s="7">
        <f t="shared" si="47"/>
        <v>1.47E-2</v>
      </c>
      <c r="V150" s="6">
        <f t="shared" si="47"/>
        <v>2</v>
      </c>
      <c r="W150" s="7">
        <f t="shared" si="47"/>
        <v>4.1000000000000003E-3</v>
      </c>
      <c r="X150" s="6">
        <f t="shared" si="47"/>
        <v>0</v>
      </c>
      <c r="Y150" s="7">
        <f t="shared" si="47"/>
        <v>0</v>
      </c>
    </row>
    <row r="151" spans="1:51" x14ac:dyDescent="0.35">
      <c r="A151" s="8" t="s">
        <v>88</v>
      </c>
      <c r="B151" s="8" t="s">
        <v>39</v>
      </c>
      <c r="C151" s="8">
        <v>315</v>
      </c>
      <c r="D151" s="8">
        <v>45</v>
      </c>
      <c r="E151" s="9">
        <v>0.1429</v>
      </c>
      <c r="F151" s="8">
        <v>22</v>
      </c>
      <c r="G151" s="9">
        <v>6.9800000000000001E-2</v>
      </c>
      <c r="H151" s="8">
        <v>7</v>
      </c>
      <c r="I151" s="9">
        <v>2.2200000000000001E-2</v>
      </c>
      <c r="J151" s="8">
        <v>7</v>
      </c>
      <c r="K151" s="9">
        <v>2.2200000000000001E-2</v>
      </c>
      <c r="L151" s="8">
        <v>8</v>
      </c>
      <c r="M151" s="9">
        <v>2.5399999999999999E-2</v>
      </c>
      <c r="N151" s="8">
        <v>1</v>
      </c>
      <c r="O151" s="9">
        <v>3.2000000000000002E-3</v>
      </c>
      <c r="P151" s="8">
        <v>1</v>
      </c>
      <c r="Q151" s="9">
        <v>3.2000000000000002E-3</v>
      </c>
      <c r="R151" s="8">
        <v>1</v>
      </c>
      <c r="S151" s="9">
        <v>3.2000000000000002E-3</v>
      </c>
      <c r="T151" s="8">
        <v>0</v>
      </c>
      <c r="U151" s="9">
        <v>0</v>
      </c>
      <c r="V151" s="8">
        <v>2</v>
      </c>
      <c r="W151" s="9">
        <v>6.3E-3</v>
      </c>
      <c r="X151" s="8">
        <v>0</v>
      </c>
      <c r="Y151" s="9">
        <v>0</v>
      </c>
      <c r="AE151" s="28"/>
      <c r="AG151" s="28"/>
      <c r="AI151" s="28"/>
      <c r="AK151" s="28"/>
      <c r="AM151" s="28"/>
      <c r="AO151" s="28"/>
      <c r="AQ151" s="28"/>
      <c r="AS151" s="28"/>
      <c r="AU151" s="28"/>
      <c r="AW151" s="28"/>
      <c r="AY151" s="28"/>
    </row>
    <row r="152" spans="1:51" x14ac:dyDescent="0.35">
      <c r="A152" s="8" t="str">
        <f>A151</f>
        <v>VT</v>
      </c>
      <c r="B152" s="8" t="s">
        <v>40</v>
      </c>
      <c r="C152" s="8">
        <v>45</v>
      </c>
      <c r="D152" s="8">
        <v>15</v>
      </c>
      <c r="E152" s="9">
        <v>0.33329999999999999</v>
      </c>
      <c r="F152" s="8">
        <v>7</v>
      </c>
      <c r="G152" s="9">
        <v>0.15559999999999999</v>
      </c>
      <c r="H152" s="8">
        <v>0</v>
      </c>
      <c r="I152" s="9">
        <v>0</v>
      </c>
      <c r="J152" s="8">
        <v>6</v>
      </c>
      <c r="K152" s="9">
        <v>0.1333</v>
      </c>
      <c r="L152" s="8">
        <v>1</v>
      </c>
      <c r="M152" s="9">
        <v>2.2200000000000001E-2</v>
      </c>
      <c r="N152" s="8">
        <v>1</v>
      </c>
      <c r="O152" s="9">
        <v>2.2200000000000001E-2</v>
      </c>
      <c r="P152" s="8">
        <v>0</v>
      </c>
      <c r="Q152" s="9">
        <v>0</v>
      </c>
      <c r="R152" s="8">
        <v>0</v>
      </c>
      <c r="S152" s="9">
        <v>0</v>
      </c>
      <c r="T152" s="8">
        <v>0</v>
      </c>
      <c r="U152" s="9">
        <v>0</v>
      </c>
      <c r="V152" s="8">
        <v>0</v>
      </c>
      <c r="W152" s="9">
        <v>0</v>
      </c>
      <c r="X152" s="8">
        <v>0</v>
      </c>
      <c r="Y152" s="9">
        <v>0</v>
      </c>
      <c r="AE152" s="28"/>
      <c r="AG152" s="28"/>
      <c r="AI152" s="28"/>
      <c r="AK152" s="28"/>
      <c r="AM152" s="28"/>
      <c r="AO152" s="28"/>
      <c r="AQ152" s="28"/>
      <c r="AS152" s="28"/>
      <c r="AU152" s="28"/>
      <c r="AW152" s="28"/>
      <c r="AY152" s="28"/>
    </row>
    <row r="153" spans="1:51" x14ac:dyDescent="0.35">
      <c r="A153" s="5" t="str">
        <f>A152</f>
        <v>VT</v>
      </c>
      <c r="B153" s="5" t="s">
        <v>93</v>
      </c>
      <c r="C153" s="6">
        <f t="shared" ref="C153:Y153" si="48">SUM(C151:C152)</f>
        <v>360</v>
      </c>
      <c r="D153" s="6">
        <f t="shared" si="48"/>
        <v>60</v>
      </c>
      <c r="E153" s="7">
        <f t="shared" si="48"/>
        <v>0.47619999999999996</v>
      </c>
      <c r="F153" s="6">
        <f t="shared" si="48"/>
        <v>29</v>
      </c>
      <c r="G153" s="7">
        <f t="shared" si="48"/>
        <v>0.22539999999999999</v>
      </c>
      <c r="H153" s="6">
        <f t="shared" si="48"/>
        <v>7</v>
      </c>
      <c r="I153" s="7">
        <f t="shared" si="48"/>
        <v>2.2200000000000001E-2</v>
      </c>
      <c r="J153" s="6">
        <f t="shared" si="48"/>
        <v>13</v>
      </c>
      <c r="K153" s="7">
        <f t="shared" si="48"/>
        <v>0.1555</v>
      </c>
      <c r="L153" s="6">
        <f t="shared" si="48"/>
        <v>9</v>
      </c>
      <c r="M153" s="7">
        <f t="shared" si="48"/>
        <v>4.7600000000000003E-2</v>
      </c>
      <c r="N153" s="6">
        <f t="shared" si="48"/>
        <v>2</v>
      </c>
      <c r="O153" s="7">
        <f t="shared" si="48"/>
        <v>2.5400000000000002E-2</v>
      </c>
      <c r="P153" s="6">
        <f t="shared" si="48"/>
        <v>1</v>
      </c>
      <c r="Q153" s="7">
        <f t="shared" si="48"/>
        <v>3.2000000000000002E-3</v>
      </c>
      <c r="R153" s="6">
        <f t="shared" si="48"/>
        <v>1</v>
      </c>
      <c r="S153" s="7">
        <f t="shared" si="48"/>
        <v>3.2000000000000002E-3</v>
      </c>
      <c r="T153" s="6">
        <f t="shared" si="48"/>
        <v>0</v>
      </c>
      <c r="U153" s="7">
        <f t="shared" si="48"/>
        <v>0</v>
      </c>
      <c r="V153" s="6">
        <f t="shared" si="48"/>
        <v>2</v>
      </c>
      <c r="W153" s="7">
        <f t="shared" si="48"/>
        <v>6.3E-3</v>
      </c>
      <c r="X153" s="6">
        <f t="shared" si="48"/>
        <v>0</v>
      </c>
      <c r="Y153" s="7">
        <f t="shared" si="48"/>
        <v>0</v>
      </c>
    </row>
    <row r="154" spans="1:51" x14ac:dyDescent="0.35">
      <c r="A154" s="8" t="s">
        <v>89</v>
      </c>
      <c r="B154" s="8" t="s">
        <v>39</v>
      </c>
      <c r="C154" s="8">
        <v>421</v>
      </c>
      <c r="D154" s="8">
        <v>68</v>
      </c>
      <c r="E154" s="9">
        <v>0.1615</v>
      </c>
      <c r="F154" s="8">
        <v>18</v>
      </c>
      <c r="G154" s="9">
        <v>4.2799999999999998E-2</v>
      </c>
      <c r="H154" s="8">
        <v>15</v>
      </c>
      <c r="I154" s="9">
        <v>3.56E-2</v>
      </c>
      <c r="J154" s="8">
        <v>17</v>
      </c>
      <c r="K154" s="9">
        <v>4.0399999999999998E-2</v>
      </c>
      <c r="L154" s="8">
        <v>8</v>
      </c>
      <c r="M154" s="9">
        <v>1.9E-2</v>
      </c>
      <c r="N154" s="8">
        <v>20</v>
      </c>
      <c r="O154" s="9">
        <v>4.7500000000000001E-2</v>
      </c>
      <c r="P154" s="8">
        <v>1</v>
      </c>
      <c r="Q154" s="9">
        <v>2.3999999999999998E-3</v>
      </c>
      <c r="R154" s="8">
        <v>2</v>
      </c>
      <c r="S154" s="9">
        <v>4.7999999999999996E-3</v>
      </c>
      <c r="T154" s="8">
        <v>1</v>
      </c>
      <c r="U154" s="9">
        <v>2.3999999999999998E-3</v>
      </c>
      <c r="V154" s="8">
        <v>3</v>
      </c>
      <c r="W154" s="9">
        <v>7.1000000000000004E-3</v>
      </c>
      <c r="X154" s="8">
        <v>0</v>
      </c>
      <c r="Y154" s="9">
        <v>0</v>
      </c>
      <c r="AE154" s="28"/>
      <c r="AG154" s="28"/>
      <c r="AI154" s="28"/>
      <c r="AK154" s="28"/>
      <c r="AM154" s="28"/>
      <c r="AO154" s="28"/>
      <c r="AQ154" s="28"/>
      <c r="AS154" s="28"/>
      <c r="AU154" s="28"/>
      <c r="AW154" s="28"/>
      <c r="AY154" s="28"/>
    </row>
    <row r="155" spans="1:51" x14ac:dyDescent="0.35">
      <c r="A155" s="8" t="str">
        <f>A154</f>
        <v>WA</v>
      </c>
      <c r="B155" s="8" t="s">
        <v>40</v>
      </c>
      <c r="C155" s="8">
        <v>59</v>
      </c>
      <c r="D155" s="8">
        <v>16</v>
      </c>
      <c r="E155" s="9">
        <v>0.2712</v>
      </c>
      <c r="F155" s="8">
        <v>7</v>
      </c>
      <c r="G155" s="9">
        <v>0.1186</v>
      </c>
      <c r="H155" s="8">
        <v>2</v>
      </c>
      <c r="I155" s="9">
        <v>3.39E-2</v>
      </c>
      <c r="J155" s="8">
        <v>6</v>
      </c>
      <c r="K155" s="9">
        <v>0.1017</v>
      </c>
      <c r="L155" s="8">
        <v>0</v>
      </c>
      <c r="M155" s="9">
        <v>0</v>
      </c>
      <c r="N155" s="8">
        <v>2</v>
      </c>
      <c r="O155" s="9">
        <v>3.39E-2</v>
      </c>
      <c r="P155" s="8">
        <v>1</v>
      </c>
      <c r="Q155" s="9">
        <v>1.6899999999999998E-2</v>
      </c>
      <c r="R155" s="8">
        <v>0</v>
      </c>
      <c r="S155" s="9">
        <v>0</v>
      </c>
      <c r="T155" s="8">
        <v>0</v>
      </c>
      <c r="U155" s="9">
        <v>0</v>
      </c>
      <c r="V155" s="8">
        <v>0</v>
      </c>
      <c r="W155" s="9">
        <v>0</v>
      </c>
      <c r="X155" s="8">
        <v>0</v>
      </c>
      <c r="Y155" s="9">
        <v>0</v>
      </c>
      <c r="AE155" s="28"/>
      <c r="AG155" s="28"/>
      <c r="AI155" s="28"/>
      <c r="AK155" s="28"/>
      <c r="AM155" s="28"/>
      <c r="AO155" s="28"/>
      <c r="AQ155" s="28"/>
      <c r="AS155" s="28"/>
      <c r="AU155" s="28"/>
      <c r="AW155" s="28"/>
      <c r="AY155" s="28"/>
    </row>
    <row r="156" spans="1:51" x14ac:dyDescent="0.35">
      <c r="A156" s="5" t="str">
        <f>A155</f>
        <v>WA</v>
      </c>
      <c r="B156" s="5" t="s">
        <v>93</v>
      </c>
      <c r="C156" s="6">
        <f t="shared" ref="C156:Y156" si="49">SUM(C154:C155)</f>
        <v>480</v>
      </c>
      <c r="D156" s="6">
        <f t="shared" si="49"/>
        <v>84</v>
      </c>
      <c r="E156" s="7">
        <f t="shared" si="49"/>
        <v>0.43269999999999997</v>
      </c>
      <c r="F156" s="6">
        <f t="shared" si="49"/>
        <v>25</v>
      </c>
      <c r="G156" s="7">
        <f t="shared" si="49"/>
        <v>0.16139999999999999</v>
      </c>
      <c r="H156" s="6">
        <f t="shared" si="49"/>
        <v>17</v>
      </c>
      <c r="I156" s="7">
        <f t="shared" si="49"/>
        <v>6.9500000000000006E-2</v>
      </c>
      <c r="J156" s="6">
        <f t="shared" si="49"/>
        <v>23</v>
      </c>
      <c r="K156" s="7">
        <f t="shared" si="49"/>
        <v>0.1421</v>
      </c>
      <c r="L156" s="6">
        <f t="shared" si="49"/>
        <v>8</v>
      </c>
      <c r="M156" s="7">
        <f t="shared" si="49"/>
        <v>1.9E-2</v>
      </c>
      <c r="N156" s="6">
        <f t="shared" si="49"/>
        <v>22</v>
      </c>
      <c r="O156" s="7">
        <f t="shared" si="49"/>
        <v>8.14E-2</v>
      </c>
      <c r="P156" s="6">
        <f t="shared" si="49"/>
        <v>2</v>
      </c>
      <c r="Q156" s="7">
        <f t="shared" si="49"/>
        <v>1.9299999999999998E-2</v>
      </c>
      <c r="R156" s="6">
        <f t="shared" si="49"/>
        <v>2</v>
      </c>
      <c r="S156" s="7">
        <f t="shared" si="49"/>
        <v>4.7999999999999996E-3</v>
      </c>
      <c r="T156" s="6">
        <f t="shared" si="49"/>
        <v>1</v>
      </c>
      <c r="U156" s="7">
        <f t="shared" si="49"/>
        <v>2.3999999999999998E-3</v>
      </c>
      <c r="V156" s="6">
        <f t="shared" si="49"/>
        <v>3</v>
      </c>
      <c r="W156" s="7">
        <f t="shared" si="49"/>
        <v>7.1000000000000004E-3</v>
      </c>
      <c r="X156" s="6">
        <f t="shared" si="49"/>
        <v>0</v>
      </c>
      <c r="Y156" s="7">
        <f t="shared" si="49"/>
        <v>0</v>
      </c>
    </row>
    <row r="157" spans="1:51" x14ac:dyDescent="0.35">
      <c r="A157" s="8" t="s">
        <v>90</v>
      </c>
      <c r="B157" s="8" t="s">
        <v>39</v>
      </c>
      <c r="C157" s="8">
        <v>408</v>
      </c>
      <c r="D157" s="8">
        <v>105</v>
      </c>
      <c r="E157" s="9">
        <v>0.25740000000000002</v>
      </c>
      <c r="F157" s="8">
        <v>28</v>
      </c>
      <c r="G157" s="9">
        <v>6.8599999999999994E-2</v>
      </c>
      <c r="H157" s="8">
        <v>2</v>
      </c>
      <c r="I157" s="9">
        <v>4.8999999999999998E-3</v>
      </c>
      <c r="J157" s="8">
        <v>5</v>
      </c>
      <c r="K157" s="9">
        <v>1.23E-2</v>
      </c>
      <c r="L157" s="8">
        <v>2</v>
      </c>
      <c r="M157" s="9">
        <v>4.8999999999999998E-3</v>
      </c>
      <c r="N157" s="8">
        <v>70</v>
      </c>
      <c r="O157" s="9">
        <v>0.1716</v>
      </c>
      <c r="P157" s="8">
        <v>1</v>
      </c>
      <c r="Q157" s="9">
        <v>2.5000000000000001E-3</v>
      </c>
      <c r="R157" s="8">
        <v>1</v>
      </c>
      <c r="S157" s="9">
        <v>2.5000000000000001E-3</v>
      </c>
      <c r="T157" s="8">
        <v>0</v>
      </c>
      <c r="U157" s="9">
        <v>0</v>
      </c>
      <c r="V157" s="8">
        <v>0</v>
      </c>
      <c r="W157" s="9">
        <v>0</v>
      </c>
      <c r="X157" s="8">
        <v>0</v>
      </c>
      <c r="Y157" s="9">
        <v>0</v>
      </c>
      <c r="AE157" s="28"/>
      <c r="AG157" s="28"/>
      <c r="AI157" s="28"/>
      <c r="AK157" s="28"/>
      <c r="AM157" s="28"/>
      <c r="AO157" s="28"/>
      <c r="AQ157" s="28"/>
      <c r="AS157" s="28"/>
      <c r="AU157" s="28"/>
      <c r="AW157" s="28"/>
      <c r="AY157" s="28"/>
    </row>
    <row r="158" spans="1:51" x14ac:dyDescent="0.35">
      <c r="A158" s="8" t="str">
        <f>A157</f>
        <v>WI</v>
      </c>
      <c r="B158" s="8" t="s">
        <v>40</v>
      </c>
      <c r="C158" s="8">
        <v>73</v>
      </c>
      <c r="D158" s="8">
        <v>37</v>
      </c>
      <c r="E158" s="9">
        <v>0.50680000000000003</v>
      </c>
      <c r="F158" s="8">
        <v>12</v>
      </c>
      <c r="G158" s="9">
        <v>0.16439999999999999</v>
      </c>
      <c r="H158" s="8">
        <v>0</v>
      </c>
      <c r="I158" s="9">
        <v>0</v>
      </c>
      <c r="J158" s="8">
        <v>2</v>
      </c>
      <c r="K158" s="9">
        <v>2.7400000000000001E-2</v>
      </c>
      <c r="L158" s="8">
        <v>0</v>
      </c>
      <c r="M158" s="9">
        <v>0</v>
      </c>
      <c r="N158" s="8">
        <v>23</v>
      </c>
      <c r="O158" s="9">
        <v>0.31509999999999999</v>
      </c>
      <c r="P158" s="8">
        <v>0</v>
      </c>
      <c r="Q158" s="9">
        <v>0</v>
      </c>
      <c r="R158" s="8">
        <v>0</v>
      </c>
      <c r="S158" s="9">
        <v>0</v>
      </c>
      <c r="T158" s="8">
        <v>0</v>
      </c>
      <c r="U158" s="9">
        <v>0</v>
      </c>
      <c r="V158" s="8">
        <v>1</v>
      </c>
      <c r="W158" s="9">
        <v>1.37E-2</v>
      </c>
      <c r="X158" s="8">
        <v>0</v>
      </c>
      <c r="Y158" s="9">
        <v>0</v>
      </c>
      <c r="AE158" s="28"/>
      <c r="AG158" s="28"/>
      <c r="AI158" s="28"/>
      <c r="AK158" s="28"/>
      <c r="AM158" s="28"/>
      <c r="AO158" s="28"/>
      <c r="AQ158" s="28"/>
      <c r="AS158" s="28"/>
      <c r="AU158" s="28"/>
      <c r="AW158" s="28"/>
      <c r="AY158" s="28"/>
    </row>
    <row r="159" spans="1:51" x14ac:dyDescent="0.35">
      <c r="A159" s="5" t="str">
        <f>A158</f>
        <v>WI</v>
      </c>
      <c r="B159" s="5" t="s">
        <v>93</v>
      </c>
      <c r="C159" s="6">
        <f t="shared" ref="C159:Y159" si="50">SUM(C157:C158)</f>
        <v>481</v>
      </c>
      <c r="D159" s="6">
        <f t="shared" si="50"/>
        <v>142</v>
      </c>
      <c r="E159" s="7">
        <f t="shared" si="50"/>
        <v>0.76419999999999999</v>
      </c>
      <c r="F159" s="6">
        <f t="shared" si="50"/>
        <v>40</v>
      </c>
      <c r="G159" s="7">
        <f t="shared" si="50"/>
        <v>0.23299999999999998</v>
      </c>
      <c r="H159" s="6">
        <f t="shared" si="50"/>
        <v>2</v>
      </c>
      <c r="I159" s="7">
        <f t="shared" si="50"/>
        <v>4.8999999999999998E-3</v>
      </c>
      <c r="J159" s="6">
        <f t="shared" si="50"/>
        <v>7</v>
      </c>
      <c r="K159" s="7">
        <f t="shared" si="50"/>
        <v>3.9699999999999999E-2</v>
      </c>
      <c r="L159" s="6">
        <f t="shared" si="50"/>
        <v>2</v>
      </c>
      <c r="M159" s="7">
        <f t="shared" si="50"/>
        <v>4.8999999999999998E-3</v>
      </c>
      <c r="N159" s="6">
        <f t="shared" si="50"/>
        <v>93</v>
      </c>
      <c r="O159" s="7">
        <f t="shared" si="50"/>
        <v>0.48670000000000002</v>
      </c>
      <c r="P159" s="6">
        <f t="shared" si="50"/>
        <v>1</v>
      </c>
      <c r="Q159" s="7">
        <f t="shared" si="50"/>
        <v>2.5000000000000001E-3</v>
      </c>
      <c r="R159" s="6">
        <f t="shared" si="50"/>
        <v>1</v>
      </c>
      <c r="S159" s="7">
        <f t="shared" si="50"/>
        <v>2.5000000000000001E-3</v>
      </c>
      <c r="T159" s="6">
        <f t="shared" si="50"/>
        <v>0</v>
      </c>
      <c r="U159" s="7">
        <f t="shared" si="50"/>
        <v>0</v>
      </c>
      <c r="V159" s="6">
        <f t="shared" si="50"/>
        <v>1</v>
      </c>
      <c r="W159" s="7">
        <f t="shared" si="50"/>
        <v>1.37E-2</v>
      </c>
      <c r="X159" s="6">
        <f t="shared" si="50"/>
        <v>0</v>
      </c>
      <c r="Y159" s="7">
        <f t="shared" si="50"/>
        <v>0</v>
      </c>
    </row>
    <row r="160" spans="1:51" x14ac:dyDescent="0.35">
      <c r="A160" s="8" t="s">
        <v>91</v>
      </c>
      <c r="B160" s="8" t="s">
        <v>39</v>
      </c>
      <c r="C160" s="8">
        <v>429</v>
      </c>
      <c r="D160" s="8">
        <v>39</v>
      </c>
      <c r="E160" s="9">
        <v>9.0899999999999995E-2</v>
      </c>
      <c r="F160" s="8">
        <v>16</v>
      </c>
      <c r="G160" s="9">
        <v>3.73E-2</v>
      </c>
      <c r="H160" s="8">
        <v>2</v>
      </c>
      <c r="I160" s="9">
        <v>4.7000000000000002E-3</v>
      </c>
      <c r="J160" s="8">
        <v>6</v>
      </c>
      <c r="K160" s="9">
        <v>1.4E-2</v>
      </c>
      <c r="L160" s="8">
        <v>5</v>
      </c>
      <c r="M160" s="9">
        <v>1.17E-2</v>
      </c>
      <c r="N160" s="8">
        <v>7</v>
      </c>
      <c r="O160" s="9">
        <v>1.6299999999999999E-2</v>
      </c>
      <c r="P160" s="8">
        <v>2</v>
      </c>
      <c r="Q160" s="9">
        <v>4.7000000000000002E-3</v>
      </c>
      <c r="R160" s="8">
        <v>3</v>
      </c>
      <c r="S160" s="9">
        <v>7.0000000000000001E-3</v>
      </c>
      <c r="T160" s="8">
        <v>1</v>
      </c>
      <c r="U160" s="9">
        <v>2.3E-3</v>
      </c>
      <c r="V160" s="8">
        <v>2</v>
      </c>
      <c r="W160" s="9">
        <v>4.7000000000000002E-3</v>
      </c>
      <c r="X160" s="8">
        <v>0</v>
      </c>
      <c r="Y160" s="9">
        <v>0</v>
      </c>
      <c r="AE160" s="28"/>
      <c r="AG160" s="28"/>
      <c r="AI160" s="28"/>
      <c r="AK160" s="28"/>
      <c r="AM160" s="28"/>
      <c r="AO160" s="28"/>
      <c r="AQ160" s="28"/>
      <c r="AS160" s="28"/>
      <c r="AU160" s="28"/>
      <c r="AW160" s="28"/>
      <c r="AY160" s="28"/>
    </row>
    <row r="161" spans="1:51" x14ac:dyDescent="0.35">
      <c r="A161" s="8" t="str">
        <f>A160</f>
        <v>WV</v>
      </c>
      <c r="B161" s="8" t="s">
        <v>40</v>
      </c>
      <c r="C161" s="8">
        <v>49</v>
      </c>
      <c r="D161" s="8">
        <v>17</v>
      </c>
      <c r="E161" s="9">
        <v>0.34689999999999999</v>
      </c>
      <c r="F161" s="8">
        <v>12</v>
      </c>
      <c r="G161" s="9">
        <v>0.24490000000000001</v>
      </c>
      <c r="H161" s="8">
        <v>1</v>
      </c>
      <c r="I161" s="9">
        <v>2.0400000000000001E-2</v>
      </c>
      <c r="J161" s="8">
        <v>5</v>
      </c>
      <c r="K161" s="9">
        <v>0.10199999999999999</v>
      </c>
      <c r="L161" s="8">
        <v>0</v>
      </c>
      <c r="M161" s="9">
        <v>0</v>
      </c>
      <c r="N161" s="8">
        <v>0</v>
      </c>
      <c r="O161" s="9">
        <v>0</v>
      </c>
      <c r="P161" s="8">
        <v>0</v>
      </c>
      <c r="Q161" s="9">
        <v>0</v>
      </c>
      <c r="R161" s="8">
        <v>0</v>
      </c>
      <c r="S161" s="9">
        <v>0</v>
      </c>
      <c r="T161" s="8">
        <v>0</v>
      </c>
      <c r="U161" s="9">
        <v>0</v>
      </c>
      <c r="V161" s="8">
        <v>0</v>
      </c>
      <c r="W161" s="9">
        <v>0</v>
      </c>
      <c r="X161" s="8">
        <v>0</v>
      </c>
      <c r="Y161" s="9">
        <v>0</v>
      </c>
      <c r="AE161" s="28"/>
      <c r="AG161" s="28"/>
      <c r="AI161" s="28"/>
      <c r="AK161" s="28"/>
      <c r="AM161" s="28"/>
      <c r="AO161" s="28"/>
      <c r="AQ161" s="28"/>
      <c r="AS161" s="28"/>
      <c r="AU161" s="28"/>
      <c r="AW161" s="28"/>
      <c r="AY161" s="28"/>
    </row>
    <row r="162" spans="1:51" x14ac:dyDescent="0.35">
      <c r="A162" s="5" t="str">
        <f>A161</f>
        <v>WV</v>
      </c>
      <c r="B162" s="5" t="s">
        <v>93</v>
      </c>
      <c r="C162" s="6">
        <f t="shared" ref="C162:Y162" si="51">SUM(C160:C161)</f>
        <v>478</v>
      </c>
      <c r="D162" s="6">
        <f t="shared" si="51"/>
        <v>56</v>
      </c>
      <c r="E162" s="7">
        <f t="shared" si="51"/>
        <v>0.43779999999999997</v>
      </c>
      <c r="F162" s="6">
        <f t="shared" si="51"/>
        <v>28</v>
      </c>
      <c r="G162" s="7">
        <f t="shared" si="51"/>
        <v>0.28220000000000001</v>
      </c>
      <c r="H162" s="6">
        <f t="shared" si="51"/>
        <v>3</v>
      </c>
      <c r="I162" s="7">
        <f t="shared" si="51"/>
        <v>2.5100000000000001E-2</v>
      </c>
      <c r="J162" s="6">
        <f t="shared" si="51"/>
        <v>11</v>
      </c>
      <c r="K162" s="7">
        <f t="shared" si="51"/>
        <v>0.11599999999999999</v>
      </c>
      <c r="L162" s="6">
        <f t="shared" si="51"/>
        <v>5</v>
      </c>
      <c r="M162" s="7">
        <f t="shared" si="51"/>
        <v>1.17E-2</v>
      </c>
      <c r="N162" s="6">
        <f t="shared" si="51"/>
        <v>7</v>
      </c>
      <c r="O162" s="7">
        <f t="shared" si="51"/>
        <v>1.6299999999999999E-2</v>
      </c>
      <c r="P162" s="6">
        <f t="shared" si="51"/>
        <v>2</v>
      </c>
      <c r="Q162" s="7">
        <f t="shared" si="51"/>
        <v>4.7000000000000002E-3</v>
      </c>
      <c r="R162" s="6">
        <f t="shared" si="51"/>
        <v>3</v>
      </c>
      <c r="S162" s="7">
        <f t="shared" si="51"/>
        <v>7.0000000000000001E-3</v>
      </c>
      <c r="T162" s="6">
        <f t="shared" si="51"/>
        <v>1</v>
      </c>
      <c r="U162" s="7">
        <f t="shared" si="51"/>
        <v>2.3E-3</v>
      </c>
      <c r="V162" s="6">
        <f t="shared" si="51"/>
        <v>2</v>
      </c>
      <c r="W162" s="7">
        <f t="shared" si="51"/>
        <v>4.7000000000000002E-3</v>
      </c>
      <c r="X162" s="6">
        <f t="shared" si="51"/>
        <v>0</v>
      </c>
      <c r="Y162" s="7">
        <f t="shared" si="51"/>
        <v>0</v>
      </c>
    </row>
    <row r="163" spans="1:51" x14ac:dyDescent="0.35">
      <c r="A163" s="8" t="s">
        <v>92</v>
      </c>
      <c r="B163" s="8" t="s">
        <v>39</v>
      </c>
      <c r="C163" s="8">
        <v>328</v>
      </c>
      <c r="D163" s="8">
        <v>39</v>
      </c>
      <c r="E163" s="9">
        <v>0.11890000000000001</v>
      </c>
      <c r="F163" s="8">
        <v>10</v>
      </c>
      <c r="G163" s="9">
        <v>3.0499999999999999E-2</v>
      </c>
      <c r="H163" s="8">
        <v>2</v>
      </c>
      <c r="I163" s="9">
        <v>6.1000000000000004E-3</v>
      </c>
      <c r="J163" s="8">
        <v>4</v>
      </c>
      <c r="K163" s="9">
        <v>1.2200000000000001E-2</v>
      </c>
      <c r="L163" s="8">
        <v>0</v>
      </c>
      <c r="M163" s="9">
        <v>0</v>
      </c>
      <c r="N163" s="8">
        <v>17</v>
      </c>
      <c r="O163" s="9">
        <v>5.1799999999999999E-2</v>
      </c>
      <c r="P163" s="8">
        <v>6</v>
      </c>
      <c r="Q163" s="9">
        <v>1.83E-2</v>
      </c>
      <c r="R163" s="8">
        <v>0</v>
      </c>
      <c r="S163" s="9">
        <v>0</v>
      </c>
      <c r="T163" s="8">
        <v>1</v>
      </c>
      <c r="U163" s="9">
        <v>3.0000000000000001E-3</v>
      </c>
      <c r="V163" s="8">
        <v>1</v>
      </c>
      <c r="W163" s="9">
        <v>3.0000000000000001E-3</v>
      </c>
      <c r="X163" s="8">
        <v>0</v>
      </c>
      <c r="Y163" s="9">
        <v>0</v>
      </c>
      <c r="AE163" s="28"/>
      <c r="AG163" s="28"/>
      <c r="AI163" s="28"/>
      <c r="AK163" s="28"/>
      <c r="AM163" s="28"/>
      <c r="AO163" s="28"/>
      <c r="AQ163" s="28"/>
      <c r="AS163" s="28"/>
      <c r="AU163" s="28"/>
      <c r="AW163" s="28"/>
      <c r="AY163" s="28"/>
    </row>
    <row r="164" spans="1:51" x14ac:dyDescent="0.35">
      <c r="A164" s="8" t="str">
        <f>A163</f>
        <v>WY</v>
      </c>
      <c r="B164" s="8" t="s">
        <v>40</v>
      </c>
      <c r="C164" s="8">
        <v>32</v>
      </c>
      <c r="D164" s="8">
        <v>10</v>
      </c>
      <c r="E164" s="9">
        <v>0.3125</v>
      </c>
      <c r="F164" s="8">
        <v>5</v>
      </c>
      <c r="G164" s="9">
        <v>0.15629999999999999</v>
      </c>
      <c r="H164" s="8">
        <v>0</v>
      </c>
      <c r="I164" s="9">
        <v>0</v>
      </c>
      <c r="J164" s="8">
        <v>0</v>
      </c>
      <c r="K164" s="9">
        <v>0</v>
      </c>
      <c r="L164" s="8">
        <v>1</v>
      </c>
      <c r="M164" s="9">
        <v>3.1300000000000001E-2</v>
      </c>
      <c r="N164" s="8">
        <v>3</v>
      </c>
      <c r="O164" s="9">
        <v>9.3799999999999994E-2</v>
      </c>
      <c r="P164" s="8">
        <v>0</v>
      </c>
      <c r="Q164" s="9">
        <v>0</v>
      </c>
      <c r="R164" s="8">
        <v>1</v>
      </c>
      <c r="S164" s="9">
        <v>3.1300000000000001E-2</v>
      </c>
      <c r="T164" s="8">
        <v>1</v>
      </c>
      <c r="U164" s="9">
        <v>3.1300000000000001E-2</v>
      </c>
      <c r="V164" s="8">
        <v>0</v>
      </c>
      <c r="W164" s="9">
        <v>0</v>
      </c>
      <c r="X164" s="8">
        <v>0</v>
      </c>
      <c r="Y164" s="9">
        <v>0</v>
      </c>
      <c r="AE164" s="28"/>
      <c r="AG164" s="28"/>
      <c r="AI164" s="28"/>
      <c r="AK164" s="28"/>
      <c r="AM164" s="28"/>
      <c r="AO164" s="28"/>
      <c r="AQ164" s="28"/>
      <c r="AS164" s="28"/>
      <c r="AU164" s="28"/>
      <c r="AW164" s="28"/>
      <c r="AY164" s="28"/>
    </row>
    <row r="165" spans="1:51" x14ac:dyDescent="0.35">
      <c r="A165" s="5" t="str">
        <f>A164</f>
        <v>WY</v>
      </c>
      <c r="B165" s="5" t="s">
        <v>93</v>
      </c>
      <c r="C165" s="6">
        <f t="shared" ref="C165:Y165" si="52">SUM(C163:C164)</f>
        <v>360</v>
      </c>
      <c r="D165" s="6">
        <f t="shared" si="52"/>
        <v>49</v>
      </c>
      <c r="E165" s="7">
        <f t="shared" si="52"/>
        <v>0.43140000000000001</v>
      </c>
      <c r="F165" s="6">
        <f t="shared" si="52"/>
        <v>15</v>
      </c>
      <c r="G165" s="7">
        <f t="shared" si="52"/>
        <v>0.18679999999999999</v>
      </c>
      <c r="H165" s="6">
        <f t="shared" si="52"/>
        <v>2</v>
      </c>
      <c r="I165" s="7">
        <f t="shared" si="52"/>
        <v>6.1000000000000004E-3</v>
      </c>
      <c r="J165" s="6">
        <f t="shared" si="52"/>
        <v>4</v>
      </c>
      <c r="K165" s="7">
        <f t="shared" si="52"/>
        <v>1.2200000000000001E-2</v>
      </c>
      <c r="L165" s="6">
        <f t="shared" si="52"/>
        <v>1</v>
      </c>
      <c r="M165" s="7">
        <f t="shared" si="52"/>
        <v>3.1300000000000001E-2</v>
      </c>
      <c r="N165" s="6">
        <f t="shared" si="52"/>
        <v>20</v>
      </c>
      <c r="O165" s="7">
        <f t="shared" si="52"/>
        <v>0.14560000000000001</v>
      </c>
      <c r="P165" s="6">
        <f t="shared" si="52"/>
        <v>6</v>
      </c>
      <c r="Q165" s="7">
        <f t="shared" si="52"/>
        <v>1.83E-2</v>
      </c>
      <c r="R165" s="6">
        <f t="shared" si="52"/>
        <v>1</v>
      </c>
      <c r="S165" s="7">
        <f t="shared" si="52"/>
        <v>3.1300000000000001E-2</v>
      </c>
      <c r="T165" s="6">
        <f t="shared" si="52"/>
        <v>2</v>
      </c>
      <c r="U165" s="7">
        <f t="shared" si="52"/>
        <v>3.4300000000000004E-2</v>
      </c>
      <c r="V165" s="6">
        <f t="shared" si="52"/>
        <v>1</v>
      </c>
      <c r="W165" s="7">
        <f t="shared" si="52"/>
        <v>3.0000000000000001E-3</v>
      </c>
      <c r="X165" s="6">
        <f t="shared" si="52"/>
        <v>0</v>
      </c>
      <c r="Y165" s="7">
        <f t="shared" si="52"/>
        <v>0</v>
      </c>
    </row>
    <row r="167" spans="1:51" x14ac:dyDescent="0.35">
      <c r="A167" t="s">
        <v>139</v>
      </c>
    </row>
    <row r="168" spans="1:51" x14ac:dyDescent="0.35">
      <c r="A168" t="s">
        <v>1</v>
      </c>
    </row>
  </sheetData>
  <autoFilter ref="A6:B165" xr:uid="{B4524105-75B0-4FAB-B3F5-476EA08ED83C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BA6E-DE90-4EF3-90E4-F2B1CBCA8300}">
  <dimension ref="A1:X199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5.08984375" customWidth="1"/>
    <col min="2" max="2" width="6" customWidth="1"/>
    <col min="3" max="3" width="24.81640625" bestFit="1" customWidth="1"/>
    <col min="4" max="4" width="8.7265625" style="21"/>
    <col min="5" max="5" width="13.26953125" customWidth="1"/>
    <col min="6" max="6" width="11.453125" style="21" customWidth="1"/>
    <col min="13" max="13" width="12.36328125" customWidth="1"/>
    <col min="14" max="14" width="17.08984375" bestFit="1" customWidth="1"/>
    <col min="15" max="15" width="12.54296875" customWidth="1"/>
    <col min="16" max="16" width="11.7265625" customWidth="1"/>
  </cols>
  <sheetData>
    <row r="1" spans="1:24" ht="29.5" customHeight="1" x14ac:dyDescent="0.35">
      <c r="A1" s="34" t="s">
        <v>140</v>
      </c>
      <c r="B1" s="34"/>
      <c r="C1" s="34"/>
      <c r="D1" s="34"/>
      <c r="E1" s="34"/>
      <c r="F1" s="35"/>
    </row>
    <row r="2" spans="1:24" ht="45" customHeight="1" x14ac:dyDescent="0.35">
      <c r="A2" s="29" t="s">
        <v>95</v>
      </c>
      <c r="B2" s="12" t="s">
        <v>116</v>
      </c>
      <c r="C2" s="12" t="s">
        <v>101</v>
      </c>
      <c r="D2" s="46" t="s">
        <v>100</v>
      </c>
      <c r="E2" s="11" t="s">
        <v>102</v>
      </c>
      <c r="F2" s="46" t="s">
        <v>103</v>
      </c>
    </row>
    <row r="3" spans="1:24" x14ac:dyDescent="0.35">
      <c r="A3" s="27"/>
      <c r="B3" s="8" t="s">
        <v>38</v>
      </c>
      <c r="C3" s="8" t="s">
        <v>97</v>
      </c>
      <c r="D3" s="10">
        <f>SUMIF($C$7:$C$197,$C3,$D$7:$D$197)</f>
        <v>10761</v>
      </c>
      <c r="E3" s="9">
        <f>D3/F3</f>
        <v>0.46570303371272775</v>
      </c>
      <c r="F3" s="10">
        <f>SUM($D$3:D$6)</f>
        <v>23107</v>
      </c>
      <c r="T3" s="21"/>
      <c r="W3" s="28"/>
      <c r="X3" s="28"/>
    </row>
    <row r="4" spans="1:24" x14ac:dyDescent="0.35">
      <c r="A4" s="27"/>
      <c r="B4" s="8" t="s">
        <v>38</v>
      </c>
      <c r="C4" s="8" t="s">
        <v>99</v>
      </c>
      <c r="D4" s="10">
        <f>SUMIF($C$7:$C$197,$C4,$D$7:$D$197)</f>
        <v>7724</v>
      </c>
      <c r="E4" s="9">
        <f>D4/F4</f>
        <v>0.3342710001298308</v>
      </c>
      <c r="F4" s="10">
        <f>SUM($D$3:D$6)</f>
        <v>23107</v>
      </c>
      <c r="G4" s="21"/>
    </row>
    <row r="5" spans="1:24" x14ac:dyDescent="0.35">
      <c r="A5" s="27"/>
      <c r="B5" s="8" t="s">
        <v>38</v>
      </c>
      <c r="C5" s="8" t="s">
        <v>98</v>
      </c>
      <c r="D5" s="10">
        <f>SUMIF($C$7:$C$197,$C5,$D$7:$D$197)</f>
        <v>4473</v>
      </c>
      <c r="E5" s="9">
        <f>D5/F5</f>
        <v>0.19357770372614358</v>
      </c>
      <c r="F5" s="10">
        <f>SUM($D$3:D$6)</f>
        <v>23107</v>
      </c>
    </row>
    <row r="6" spans="1:24" x14ac:dyDescent="0.35">
      <c r="A6" s="27"/>
      <c r="B6" s="8" t="s">
        <v>38</v>
      </c>
      <c r="C6" s="8" t="s">
        <v>96</v>
      </c>
      <c r="D6" s="10">
        <f>SUMIF($C$7:$C$197,$C6,$D$7:$D$197)</f>
        <v>149</v>
      </c>
      <c r="E6" s="9">
        <f>D6/F6</f>
        <v>6.4482624312978748E-3</v>
      </c>
      <c r="F6" s="10">
        <f>SUM($D$3:D$6)</f>
        <v>23107</v>
      </c>
    </row>
    <row r="7" spans="1:24" x14ac:dyDescent="0.35">
      <c r="A7" s="27">
        <v>1</v>
      </c>
      <c r="B7" s="8" t="s">
        <v>47</v>
      </c>
      <c r="C7" s="8" t="s">
        <v>96</v>
      </c>
      <c r="D7" s="10">
        <v>5</v>
      </c>
      <c r="E7" s="9">
        <v>1.04E-2</v>
      </c>
      <c r="F7" s="10">
        <v>480</v>
      </c>
    </row>
    <row r="8" spans="1:24" x14ac:dyDescent="0.35">
      <c r="A8" s="27">
        <v>1</v>
      </c>
      <c r="B8" s="8" t="s">
        <v>47</v>
      </c>
      <c r="C8" s="8" t="s">
        <v>97</v>
      </c>
      <c r="D8" s="10">
        <v>335</v>
      </c>
      <c r="E8" s="9">
        <v>0.69789999999999996</v>
      </c>
      <c r="F8" s="10">
        <v>480</v>
      </c>
    </row>
    <row r="9" spans="1:24" x14ac:dyDescent="0.35">
      <c r="A9" s="27">
        <v>1</v>
      </c>
      <c r="B9" s="8" t="s">
        <v>47</v>
      </c>
      <c r="C9" s="8" t="s">
        <v>98</v>
      </c>
      <c r="D9" s="10">
        <v>100</v>
      </c>
      <c r="E9" s="9">
        <v>0.20830000000000001</v>
      </c>
      <c r="F9" s="10">
        <v>480</v>
      </c>
    </row>
    <row r="10" spans="1:24" x14ac:dyDescent="0.35">
      <c r="A10" s="27">
        <v>1</v>
      </c>
      <c r="B10" s="8" t="s">
        <v>47</v>
      </c>
      <c r="C10" s="8" t="s">
        <v>99</v>
      </c>
      <c r="D10" s="10">
        <v>40</v>
      </c>
      <c r="E10" s="9">
        <v>8.3299999999999999E-2</v>
      </c>
      <c r="F10" s="10">
        <v>480</v>
      </c>
    </row>
    <row r="11" spans="1:24" x14ac:dyDescent="0.35">
      <c r="A11" s="27">
        <v>1</v>
      </c>
      <c r="B11" s="8" t="s">
        <v>60</v>
      </c>
      <c r="C11" s="8" t="s">
        <v>97</v>
      </c>
      <c r="D11" s="10">
        <v>267</v>
      </c>
      <c r="E11" s="9">
        <v>0.61519999999999997</v>
      </c>
      <c r="F11" s="10">
        <v>434</v>
      </c>
    </row>
    <row r="12" spans="1:24" x14ac:dyDescent="0.35">
      <c r="A12" s="27">
        <v>1</v>
      </c>
      <c r="B12" s="8" t="s">
        <v>60</v>
      </c>
      <c r="C12" s="8" t="s">
        <v>98</v>
      </c>
      <c r="D12" s="10">
        <v>98</v>
      </c>
      <c r="E12" s="9">
        <v>0.2258</v>
      </c>
      <c r="F12" s="10">
        <v>434</v>
      </c>
    </row>
    <row r="13" spans="1:24" x14ac:dyDescent="0.35">
      <c r="A13" s="27">
        <v>1</v>
      </c>
      <c r="B13" s="8" t="s">
        <v>60</v>
      </c>
      <c r="C13" s="8" t="s">
        <v>99</v>
      </c>
      <c r="D13" s="10">
        <v>69</v>
      </c>
      <c r="E13" s="9">
        <v>0.159</v>
      </c>
      <c r="F13" s="10">
        <v>434</v>
      </c>
    </row>
    <row r="14" spans="1:24" x14ac:dyDescent="0.35">
      <c r="A14" s="27">
        <v>1</v>
      </c>
      <c r="B14" s="8" t="s">
        <v>62</v>
      </c>
      <c r="C14" s="8" t="s">
        <v>96</v>
      </c>
      <c r="D14" s="10">
        <v>5</v>
      </c>
      <c r="E14" s="9">
        <v>1.3899999999999999E-2</v>
      </c>
      <c r="F14" s="10">
        <v>360</v>
      </c>
    </row>
    <row r="15" spans="1:24" x14ac:dyDescent="0.35">
      <c r="A15" s="27">
        <v>1</v>
      </c>
      <c r="B15" s="8" t="s">
        <v>62</v>
      </c>
      <c r="C15" s="8" t="s">
        <v>97</v>
      </c>
      <c r="D15" s="10">
        <v>63</v>
      </c>
      <c r="E15" s="9">
        <v>0.17499999999999999</v>
      </c>
      <c r="F15" s="10">
        <v>360</v>
      </c>
    </row>
    <row r="16" spans="1:24" x14ac:dyDescent="0.35">
      <c r="A16" s="27">
        <v>1</v>
      </c>
      <c r="B16" s="8" t="s">
        <v>62</v>
      </c>
      <c r="C16" s="8" t="s">
        <v>98</v>
      </c>
      <c r="D16" s="10">
        <v>53</v>
      </c>
      <c r="E16" s="9">
        <v>0.1472</v>
      </c>
      <c r="F16" s="10">
        <v>360</v>
      </c>
    </row>
    <row r="17" spans="1:6" x14ac:dyDescent="0.35">
      <c r="A17" s="27">
        <v>1</v>
      </c>
      <c r="B17" s="8" t="s">
        <v>62</v>
      </c>
      <c r="C17" s="8" t="s">
        <v>99</v>
      </c>
      <c r="D17" s="10">
        <v>239</v>
      </c>
      <c r="E17" s="9">
        <v>0.66390000000000005</v>
      </c>
      <c r="F17" s="10">
        <v>360</v>
      </c>
    </row>
    <row r="18" spans="1:6" x14ac:dyDescent="0.35">
      <c r="A18" s="27">
        <v>1</v>
      </c>
      <c r="B18" s="8" t="s">
        <v>71</v>
      </c>
      <c r="C18" s="8" t="s">
        <v>96</v>
      </c>
      <c r="D18" s="10">
        <v>1</v>
      </c>
      <c r="E18" s="9">
        <v>2.8E-3</v>
      </c>
      <c r="F18" s="10">
        <v>363</v>
      </c>
    </row>
    <row r="19" spans="1:6" x14ac:dyDescent="0.35">
      <c r="A19" s="27">
        <v>1</v>
      </c>
      <c r="B19" s="8" t="s">
        <v>71</v>
      </c>
      <c r="C19" s="8" t="s">
        <v>97</v>
      </c>
      <c r="D19" s="10">
        <v>295</v>
      </c>
      <c r="E19" s="9">
        <v>0.81269999999999998</v>
      </c>
      <c r="F19" s="10">
        <v>363</v>
      </c>
    </row>
    <row r="20" spans="1:6" x14ac:dyDescent="0.35">
      <c r="A20" s="27">
        <v>1</v>
      </c>
      <c r="B20" s="8" t="s">
        <v>71</v>
      </c>
      <c r="C20" s="8" t="s">
        <v>98</v>
      </c>
      <c r="D20" s="10">
        <v>64</v>
      </c>
      <c r="E20" s="9">
        <v>0.17630000000000001</v>
      </c>
      <c r="F20" s="10">
        <v>363</v>
      </c>
    </row>
    <row r="21" spans="1:6" x14ac:dyDescent="0.35">
      <c r="A21" s="27">
        <v>1</v>
      </c>
      <c r="B21" s="8" t="s">
        <v>71</v>
      </c>
      <c r="C21" s="8" t="s">
        <v>99</v>
      </c>
      <c r="D21" s="10">
        <v>3</v>
      </c>
      <c r="E21" s="9">
        <v>8.3000000000000001E-3</v>
      </c>
      <c r="F21" s="10">
        <v>363</v>
      </c>
    </row>
    <row r="22" spans="1:6" x14ac:dyDescent="0.35">
      <c r="A22" s="27">
        <v>1</v>
      </c>
      <c r="B22" s="8" t="s">
        <v>72</v>
      </c>
      <c r="C22" s="8" t="s">
        <v>96</v>
      </c>
      <c r="D22" s="10">
        <v>6</v>
      </c>
      <c r="E22" s="9">
        <v>1.24E-2</v>
      </c>
      <c r="F22" s="10">
        <v>484</v>
      </c>
    </row>
    <row r="23" spans="1:6" x14ac:dyDescent="0.35">
      <c r="A23" s="27">
        <v>1</v>
      </c>
      <c r="B23" s="8" t="s">
        <v>72</v>
      </c>
      <c r="C23" s="8" t="s">
        <v>97</v>
      </c>
      <c r="D23" s="10">
        <v>46</v>
      </c>
      <c r="E23" s="9">
        <v>9.5000000000000001E-2</v>
      </c>
      <c r="F23" s="10">
        <v>484</v>
      </c>
    </row>
    <row r="24" spans="1:6" x14ac:dyDescent="0.35">
      <c r="A24" s="27">
        <v>1</v>
      </c>
      <c r="B24" s="8" t="s">
        <v>72</v>
      </c>
      <c r="C24" s="8" t="s">
        <v>98</v>
      </c>
      <c r="D24" s="10">
        <v>51</v>
      </c>
      <c r="E24" s="9">
        <v>0.10539999999999999</v>
      </c>
      <c r="F24" s="10">
        <v>484</v>
      </c>
    </row>
    <row r="25" spans="1:6" x14ac:dyDescent="0.35">
      <c r="A25" s="27">
        <v>1</v>
      </c>
      <c r="B25" s="8" t="s">
        <v>72</v>
      </c>
      <c r="C25" s="8" t="s">
        <v>99</v>
      </c>
      <c r="D25" s="10">
        <v>381</v>
      </c>
      <c r="E25" s="9">
        <v>0.78720000000000001</v>
      </c>
      <c r="F25" s="10">
        <v>484</v>
      </c>
    </row>
    <row r="26" spans="1:6" x14ac:dyDescent="0.35">
      <c r="A26" s="27">
        <v>1</v>
      </c>
      <c r="B26" s="8" t="s">
        <v>75</v>
      </c>
      <c r="C26" s="8" t="s">
        <v>96</v>
      </c>
      <c r="D26" s="10">
        <v>1</v>
      </c>
      <c r="E26" s="9">
        <v>2.0999999999999999E-3</v>
      </c>
      <c r="F26" s="10">
        <v>480</v>
      </c>
    </row>
    <row r="27" spans="1:6" x14ac:dyDescent="0.35">
      <c r="A27" s="27">
        <v>1</v>
      </c>
      <c r="B27" s="8" t="s">
        <v>75</v>
      </c>
      <c r="C27" s="8" t="s">
        <v>97</v>
      </c>
      <c r="D27" s="10">
        <v>317</v>
      </c>
      <c r="E27" s="9">
        <v>0.66039999999999999</v>
      </c>
      <c r="F27" s="10">
        <v>480</v>
      </c>
    </row>
    <row r="28" spans="1:6" x14ac:dyDescent="0.35">
      <c r="A28" s="27">
        <v>1</v>
      </c>
      <c r="B28" s="8" t="s">
        <v>75</v>
      </c>
      <c r="C28" s="8" t="s">
        <v>98</v>
      </c>
      <c r="D28" s="10">
        <v>100</v>
      </c>
      <c r="E28" s="9">
        <v>0.20830000000000001</v>
      </c>
      <c r="F28" s="10">
        <v>480</v>
      </c>
    </row>
    <row r="29" spans="1:6" x14ac:dyDescent="0.35">
      <c r="A29" s="27">
        <v>1</v>
      </c>
      <c r="B29" s="8" t="s">
        <v>75</v>
      </c>
      <c r="C29" s="8" t="s">
        <v>99</v>
      </c>
      <c r="D29" s="10">
        <v>62</v>
      </c>
      <c r="E29" s="9">
        <v>0.12920000000000001</v>
      </c>
      <c r="F29" s="10">
        <v>480</v>
      </c>
    </row>
    <row r="30" spans="1:6" x14ac:dyDescent="0.35">
      <c r="A30" s="27">
        <v>1</v>
      </c>
      <c r="B30" s="8" t="s">
        <v>80</v>
      </c>
      <c r="C30" s="8" t="s">
        <v>96</v>
      </c>
      <c r="D30" s="10">
        <v>1</v>
      </c>
      <c r="E30" s="9">
        <v>2.5000000000000001E-3</v>
      </c>
      <c r="F30" s="10">
        <v>407</v>
      </c>
    </row>
    <row r="31" spans="1:6" x14ac:dyDescent="0.35">
      <c r="A31" s="27">
        <v>1</v>
      </c>
      <c r="B31" s="8" t="s">
        <v>80</v>
      </c>
      <c r="C31" s="8" t="s">
        <v>97</v>
      </c>
      <c r="D31" s="10">
        <v>38</v>
      </c>
      <c r="E31" s="9">
        <v>9.3399999999999997E-2</v>
      </c>
      <c r="F31" s="10">
        <v>407</v>
      </c>
    </row>
    <row r="32" spans="1:6" x14ac:dyDescent="0.35">
      <c r="A32" s="27">
        <v>1</v>
      </c>
      <c r="B32" s="8" t="s">
        <v>80</v>
      </c>
      <c r="C32" s="8" t="s">
        <v>98</v>
      </c>
      <c r="D32" s="10">
        <v>81</v>
      </c>
      <c r="E32" s="9">
        <v>0.19900000000000001</v>
      </c>
      <c r="F32" s="10">
        <v>407</v>
      </c>
    </row>
    <row r="33" spans="1:6" x14ac:dyDescent="0.35">
      <c r="A33" s="27">
        <v>1</v>
      </c>
      <c r="B33" s="8" t="s">
        <v>80</v>
      </c>
      <c r="C33" s="8" t="s">
        <v>99</v>
      </c>
      <c r="D33" s="10">
        <v>287</v>
      </c>
      <c r="E33" s="9">
        <v>0.70520000000000005</v>
      </c>
      <c r="F33" s="10">
        <v>407</v>
      </c>
    </row>
    <row r="34" spans="1:6" x14ac:dyDescent="0.35">
      <c r="A34" s="27">
        <v>1</v>
      </c>
      <c r="B34" s="8" t="s">
        <v>81</v>
      </c>
      <c r="C34" s="8" t="s">
        <v>96</v>
      </c>
      <c r="D34" s="10">
        <v>14</v>
      </c>
      <c r="E34" s="9">
        <v>5.6899999999999999E-2</v>
      </c>
      <c r="F34" s="10">
        <v>246</v>
      </c>
    </row>
    <row r="35" spans="1:6" x14ac:dyDescent="0.35">
      <c r="A35" s="27">
        <v>1</v>
      </c>
      <c r="B35" s="8" t="s">
        <v>81</v>
      </c>
      <c r="C35" s="8" t="s">
        <v>97</v>
      </c>
      <c r="D35" s="10">
        <v>157</v>
      </c>
      <c r="E35" s="9">
        <v>0.63819999999999999</v>
      </c>
      <c r="F35" s="10">
        <v>246</v>
      </c>
    </row>
    <row r="36" spans="1:6" x14ac:dyDescent="0.35">
      <c r="A36" s="27">
        <v>1</v>
      </c>
      <c r="B36" s="8" t="s">
        <v>81</v>
      </c>
      <c r="C36" s="8" t="s">
        <v>98</v>
      </c>
      <c r="D36" s="10">
        <v>54</v>
      </c>
      <c r="E36" s="9">
        <v>0.2195</v>
      </c>
      <c r="F36" s="10">
        <v>246</v>
      </c>
    </row>
    <row r="37" spans="1:6" x14ac:dyDescent="0.35">
      <c r="A37" s="27">
        <v>1</v>
      </c>
      <c r="B37" s="8" t="s">
        <v>81</v>
      </c>
      <c r="C37" s="8" t="s">
        <v>99</v>
      </c>
      <c r="D37" s="10">
        <v>21</v>
      </c>
      <c r="E37" s="9">
        <v>8.5400000000000004E-2</v>
      </c>
      <c r="F37" s="10">
        <v>246</v>
      </c>
    </row>
    <row r="38" spans="1:6" x14ac:dyDescent="0.35">
      <c r="A38" s="27">
        <v>1</v>
      </c>
      <c r="B38" s="8" t="s">
        <v>88</v>
      </c>
      <c r="C38" s="8" t="s">
        <v>96</v>
      </c>
      <c r="D38" s="10">
        <v>1</v>
      </c>
      <c r="E38" s="9">
        <v>2.8E-3</v>
      </c>
      <c r="F38" s="10">
        <v>360</v>
      </c>
    </row>
    <row r="39" spans="1:6" x14ac:dyDescent="0.35">
      <c r="A39" s="27">
        <v>1</v>
      </c>
      <c r="B39" s="8" t="s">
        <v>88</v>
      </c>
      <c r="C39" s="8" t="s">
        <v>97</v>
      </c>
      <c r="D39" s="10">
        <v>287</v>
      </c>
      <c r="E39" s="9">
        <v>0.79720000000000002</v>
      </c>
      <c r="F39" s="10">
        <v>360</v>
      </c>
    </row>
    <row r="40" spans="1:6" x14ac:dyDescent="0.35">
      <c r="A40" s="27">
        <v>1</v>
      </c>
      <c r="B40" s="8" t="s">
        <v>88</v>
      </c>
      <c r="C40" s="8" t="s">
        <v>98</v>
      </c>
      <c r="D40" s="10">
        <v>45</v>
      </c>
      <c r="E40" s="9">
        <v>0.125</v>
      </c>
      <c r="F40" s="10">
        <v>360</v>
      </c>
    </row>
    <row r="41" spans="1:6" x14ac:dyDescent="0.35">
      <c r="A41" s="27">
        <v>1</v>
      </c>
      <c r="B41" s="8" t="s">
        <v>88</v>
      </c>
      <c r="C41" s="8" t="s">
        <v>99</v>
      </c>
      <c r="D41" s="10">
        <v>27</v>
      </c>
      <c r="E41" s="9">
        <v>7.4999999999999997E-2</v>
      </c>
      <c r="F41" s="10">
        <v>360</v>
      </c>
    </row>
    <row r="42" spans="1:6" x14ac:dyDescent="0.35">
      <c r="A42" s="27">
        <v>2</v>
      </c>
      <c r="B42" s="8" t="s">
        <v>48</v>
      </c>
      <c r="C42" s="8" t="s">
        <v>96</v>
      </c>
      <c r="D42" s="10">
        <v>29</v>
      </c>
      <c r="E42" s="9">
        <v>0.06</v>
      </c>
      <c r="F42" s="10">
        <v>483</v>
      </c>
    </row>
    <row r="43" spans="1:6" x14ac:dyDescent="0.35">
      <c r="A43" s="27">
        <v>2</v>
      </c>
      <c r="B43" s="8" t="s">
        <v>48</v>
      </c>
      <c r="C43" s="8" t="s">
        <v>97</v>
      </c>
      <c r="D43" s="10">
        <v>285</v>
      </c>
      <c r="E43" s="9">
        <v>0.59009999999999996</v>
      </c>
      <c r="F43" s="10">
        <v>483</v>
      </c>
    </row>
    <row r="44" spans="1:6" x14ac:dyDescent="0.35">
      <c r="A44" s="27">
        <v>2</v>
      </c>
      <c r="B44" s="8" t="s">
        <v>48</v>
      </c>
      <c r="C44" s="8" t="s">
        <v>98</v>
      </c>
      <c r="D44" s="10">
        <v>127</v>
      </c>
      <c r="E44" s="9">
        <v>0.26290000000000002</v>
      </c>
      <c r="F44" s="10">
        <v>483</v>
      </c>
    </row>
    <row r="45" spans="1:6" x14ac:dyDescent="0.35">
      <c r="A45" s="27">
        <v>2</v>
      </c>
      <c r="B45" s="8" t="s">
        <v>48</v>
      </c>
      <c r="C45" s="8" t="s">
        <v>99</v>
      </c>
      <c r="D45" s="10">
        <v>42</v>
      </c>
      <c r="E45" s="9">
        <v>8.6999999999999994E-2</v>
      </c>
      <c r="F45" s="10">
        <v>483</v>
      </c>
    </row>
    <row r="46" spans="1:6" x14ac:dyDescent="0.35">
      <c r="A46" s="27">
        <v>2</v>
      </c>
      <c r="B46" s="8" t="s">
        <v>49</v>
      </c>
      <c r="C46" s="8" t="s">
        <v>97</v>
      </c>
      <c r="D46" s="10">
        <v>66</v>
      </c>
      <c r="E46" s="9">
        <v>0.75</v>
      </c>
      <c r="F46" s="10">
        <v>88</v>
      </c>
    </row>
    <row r="47" spans="1:6" x14ac:dyDescent="0.35">
      <c r="A47" s="27">
        <v>2</v>
      </c>
      <c r="B47" s="8" t="s">
        <v>49</v>
      </c>
      <c r="C47" s="8" t="s">
        <v>98</v>
      </c>
      <c r="D47" s="10">
        <v>22</v>
      </c>
      <c r="E47" s="9">
        <v>0.25</v>
      </c>
      <c r="F47" s="10">
        <v>88</v>
      </c>
    </row>
    <row r="48" spans="1:6" x14ac:dyDescent="0.35">
      <c r="A48" s="27">
        <v>2</v>
      </c>
      <c r="B48" s="8" t="s">
        <v>61</v>
      </c>
      <c r="C48" s="8" t="s">
        <v>96</v>
      </c>
      <c r="D48" s="10">
        <v>4</v>
      </c>
      <c r="E48" s="9">
        <v>8.3000000000000001E-3</v>
      </c>
      <c r="F48" s="10">
        <v>481</v>
      </c>
    </row>
    <row r="49" spans="1:13" x14ac:dyDescent="0.35">
      <c r="A49" s="27">
        <v>2</v>
      </c>
      <c r="B49" s="8" t="s">
        <v>61</v>
      </c>
      <c r="C49" s="8" t="s">
        <v>97</v>
      </c>
      <c r="D49" s="10">
        <v>191</v>
      </c>
      <c r="E49" s="9">
        <v>0.39710000000000001</v>
      </c>
      <c r="F49" s="10">
        <v>481</v>
      </c>
    </row>
    <row r="50" spans="1:13" x14ac:dyDescent="0.35">
      <c r="A50" s="27">
        <v>2</v>
      </c>
      <c r="B50" s="8" t="s">
        <v>61</v>
      </c>
      <c r="C50" s="8" t="s">
        <v>98</v>
      </c>
      <c r="D50" s="10">
        <v>69</v>
      </c>
      <c r="E50" s="9">
        <v>0.14349999999999999</v>
      </c>
      <c r="F50" s="10">
        <v>481</v>
      </c>
    </row>
    <row r="51" spans="1:13" x14ac:dyDescent="0.35">
      <c r="A51" s="27">
        <v>2</v>
      </c>
      <c r="B51" s="8" t="s">
        <v>61</v>
      </c>
      <c r="C51" s="8" t="s">
        <v>99</v>
      </c>
      <c r="D51" s="10">
        <v>217</v>
      </c>
      <c r="E51" s="9">
        <v>0.4511</v>
      </c>
      <c r="F51" s="10">
        <v>481</v>
      </c>
    </row>
    <row r="52" spans="1:13" x14ac:dyDescent="0.35">
      <c r="A52" s="27">
        <v>2</v>
      </c>
      <c r="B52" s="8" t="s">
        <v>79</v>
      </c>
      <c r="C52" s="8" t="s">
        <v>96</v>
      </c>
      <c r="D52" s="10">
        <v>1</v>
      </c>
      <c r="E52" s="9">
        <v>2.0999999999999999E-3</v>
      </c>
      <c r="F52" s="10">
        <v>480</v>
      </c>
    </row>
    <row r="53" spans="1:13" x14ac:dyDescent="0.35">
      <c r="A53" s="27">
        <v>2</v>
      </c>
      <c r="B53" s="8" t="s">
        <v>79</v>
      </c>
      <c r="C53" s="8" t="s">
        <v>97</v>
      </c>
      <c r="D53" s="10">
        <v>336</v>
      </c>
      <c r="E53" s="9">
        <v>0.7</v>
      </c>
      <c r="F53" s="10">
        <v>480</v>
      </c>
    </row>
    <row r="54" spans="1:13" x14ac:dyDescent="0.35">
      <c r="A54" s="27">
        <v>2</v>
      </c>
      <c r="B54" s="8" t="s">
        <v>79</v>
      </c>
      <c r="C54" s="8" t="s">
        <v>98</v>
      </c>
      <c r="D54" s="10">
        <v>103</v>
      </c>
      <c r="E54" s="9">
        <v>0.21460000000000001</v>
      </c>
      <c r="F54" s="10">
        <v>480</v>
      </c>
    </row>
    <row r="55" spans="1:13" x14ac:dyDescent="0.35">
      <c r="A55" s="27">
        <v>2</v>
      </c>
      <c r="B55" s="8" t="s">
        <v>79</v>
      </c>
      <c r="C55" s="8" t="s">
        <v>99</v>
      </c>
      <c r="D55" s="10">
        <v>40</v>
      </c>
      <c r="E55" s="9">
        <v>8.3299999999999999E-2</v>
      </c>
      <c r="F55" s="10">
        <v>480</v>
      </c>
    </row>
    <row r="56" spans="1:13" x14ac:dyDescent="0.35">
      <c r="A56" s="27">
        <v>2</v>
      </c>
      <c r="B56" s="8" t="s">
        <v>87</v>
      </c>
      <c r="C56" s="8" t="s">
        <v>96</v>
      </c>
      <c r="D56" s="10">
        <v>1</v>
      </c>
      <c r="E56" s="9">
        <v>1.8E-3</v>
      </c>
      <c r="F56" s="10">
        <v>559</v>
      </c>
      <c r="M56" s="28"/>
    </row>
    <row r="57" spans="1:13" x14ac:dyDescent="0.35">
      <c r="A57" s="27">
        <v>2</v>
      </c>
      <c r="B57" s="8" t="s">
        <v>87</v>
      </c>
      <c r="C57" s="8" t="s">
        <v>97</v>
      </c>
      <c r="D57" s="10">
        <v>69</v>
      </c>
      <c r="E57" s="9">
        <v>0.1234</v>
      </c>
      <c r="F57" s="10">
        <v>559</v>
      </c>
      <c r="M57" s="28"/>
    </row>
    <row r="58" spans="1:13" x14ac:dyDescent="0.35">
      <c r="A58" s="27">
        <v>2</v>
      </c>
      <c r="B58" s="8" t="s">
        <v>87</v>
      </c>
      <c r="C58" s="8" t="s">
        <v>98</v>
      </c>
      <c r="D58" s="10">
        <v>68</v>
      </c>
      <c r="E58" s="9">
        <v>0.1216</v>
      </c>
      <c r="F58" s="10">
        <v>559</v>
      </c>
      <c r="M58" s="28"/>
    </row>
    <row r="59" spans="1:13" x14ac:dyDescent="0.35">
      <c r="A59" s="27">
        <v>2</v>
      </c>
      <c r="B59" s="8" t="s">
        <v>87</v>
      </c>
      <c r="C59" s="8" t="s">
        <v>99</v>
      </c>
      <c r="D59" s="10">
        <v>421</v>
      </c>
      <c r="E59" s="9">
        <v>0.75309999999999999</v>
      </c>
      <c r="F59" s="10">
        <v>559</v>
      </c>
      <c r="M59" s="28"/>
    </row>
    <row r="60" spans="1:13" x14ac:dyDescent="0.35">
      <c r="A60" s="27">
        <v>2</v>
      </c>
      <c r="B60" s="8" t="s">
        <v>91</v>
      </c>
      <c r="C60" s="8" t="s">
        <v>97</v>
      </c>
      <c r="D60" s="10">
        <v>191</v>
      </c>
      <c r="E60" s="9">
        <v>0.39960000000000001</v>
      </c>
      <c r="F60" s="10">
        <v>478</v>
      </c>
      <c r="M60" s="28"/>
    </row>
    <row r="61" spans="1:13" x14ac:dyDescent="0.35">
      <c r="A61" s="27">
        <v>2</v>
      </c>
      <c r="B61" s="8" t="s">
        <v>91</v>
      </c>
      <c r="C61" s="8" t="s">
        <v>98</v>
      </c>
      <c r="D61" s="10">
        <v>49</v>
      </c>
      <c r="E61" s="9">
        <v>0.10249999999999999</v>
      </c>
      <c r="F61" s="10">
        <v>478</v>
      </c>
      <c r="M61" s="28"/>
    </row>
    <row r="62" spans="1:13" x14ac:dyDescent="0.35">
      <c r="A62" s="27">
        <v>2</v>
      </c>
      <c r="B62" s="8" t="s">
        <v>91</v>
      </c>
      <c r="C62" s="8" t="s">
        <v>99</v>
      </c>
      <c r="D62" s="10">
        <v>238</v>
      </c>
      <c r="E62" s="9">
        <v>0.49790000000000001</v>
      </c>
      <c r="F62" s="10">
        <v>478</v>
      </c>
      <c r="M62" s="28"/>
    </row>
    <row r="63" spans="1:13" x14ac:dyDescent="0.35">
      <c r="A63" s="27">
        <v>3</v>
      </c>
      <c r="B63" s="8" t="s">
        <v>42</v>
      </c>
      <c r="C63" s="8" t="s">
        <v>97</v>
      </c>
      <c r="D63" s="10">
        <v>252</v>
      </c>
      <c r="E63" s="9">
        <v>0.51749999999999996</v>
      </c>
      <c r="F63" s="10">
        <v>487</v>
      </c>
      <c r="M63" s="28"/>
    </row>
    <row r="64" spans="1:13" x14ac:dyDescent="0.35">
      <c r="A64" s="27">
        <v>3</v>
      </c>
      <c r="B64" s="8" t="s">
        <v>42</v>
      </c>
      <c r="C64" s="8" t="s">
        <v>98</v>
      </c>
      <c r="D64" s="10">
        <v>162</v>
      </c>
      <c r="E64" s="9">
        <v>0.33260000000000001</v>
      </c>
      <c r="F64" s="10">
        <v>487</v>
      </c>
      <c r="M64" s="28"/>
    </row>
    <row r="65" spans="1:13" x14ac:dyDescent="0.35">
      <c r="A65" s="27">
        <v>3</v>
      </c>
      <c r="B65" s="8" t="s">
        <v>42</v>
      </c>
      <c r="C65" s="8" t="s">
        <v>99</v>
      </c>
      <c r="D65" s="10">
        <v>73</v>
      </c>
      <c r="E65" s="9">
        <v>0.14990000000000001</v>
      </c>
      <c r="F65" s="10">
        <v>487</v>
      </c>
      <c r="M65" s="28"/>
    </row>
    <row r="66" spans="1:13" x14ac:dyDescent="0.35">
      <c r="A66" s="27">
        <v>3</v>
      </c>
      <c r="B66" s="8" t="s">
        <v>50</v>
      </c>
      <c r="C66" s="8" t="s">
        <v>96</v>
      </c>
      <c r="D66" s="10">
        <v>2</v>
      </c>
      <c r="E66" s="9">
        <v>4.1999999999999997E-3</v>
      </c>
      <c r="F66" s="10">
        <v>481</v>
      </c>
      <c r="M66" s="28"/>
    </row>
    <row r="67" spans="1:13" x14ac:dyDescent="0.35">
      <c r="A67" s="27">
        <v>3</v>
      </c>
      <c r="B67" s="8" t="s">
        <v>50</v>
      </c>
      <c r="C67" s="8" t="s">
        <v>97</v>
      </c>
      <c r="D67" s="10">
        <v>251</v>
      </c>
      <c r="E67" s="9">
        <v>0.52180000000000004</v>
      </c>
      <c r="F67" s="10">
        <v>481</v>
      </c>
      <c r="M67" s="28"/>
    </row>
    <row r="68" spans="1:13" x14ac:dyDescent="0.35">
      <c r="A68" s="27">
        <v>3</v>
      </c>
      <c r="B68" s="8" t="s">
        <v>50</v>
      </c>
      <c r="C68" s="8" t="s">
        <v>98</v>
      </c>
      <c r="D68" s="10">
        <v>183</v>
      </c>
      <c r="E68" s="9">
        <v>0.3805</v>
      </c>
      <c r="F68" s="10">
        <v>481</v>
      </c>
      <c r="M68" s="28"/>
    </row>
    <row r="69" spans="1:13" x14ac:dyDescent="0.35">
      <c r="A69" s="27">
        <v>3</v>
      </c>
      <c r="B69" s="8" t="s">
        <v>50</v>
      </c>
      <c r="C69" s="8" t="s">
        <v>99</v>
      </c>
      <c r="D69" s="10">
        <v>45</v>
      </c>
      <c r="E69" s="9">
        <v>9.3600000000000003E-2</v>
      </c>
      <c r="F69" s="10">
        <v>481</v>
      </c>
      <c r="M69" s="28"/>
    </row>
    <row r="70" spans="1:13" x14ac:dyDescent="0.35">
      <c r="A70" s="27">
        <v>3</v>
      </c>
      <c r="B70" s="8" t="s">
        <v>51</v>
      </c>
      <c r="C70" s="8" t="s">
        <v>96</v>
      </c>
      <c r="D70" s="10">
        <v>4</v>
      </c>
      <c r="E70" s="9">
        <v>8.3000000000000001E-3</v>
      </c>
      <c r="F70" s="10">
        <v>481</v>
      </c>
      <c r="M70" s="28"/>
    </row>
    <row r="71" spans="1:13" x14ac:dyDescent="0.35">
      <c r="A71" s="27">
        <v>3</v>
      </c>
      <c r="B71" s="8" t="s">
        <v>51</v>
      </c>
      <c r="C71" s="8" t="s">
        <v>97</v>
      </c>
      <c r="D71" s="10">
        <v>204</v>
      </c>
      <c r="E71" s="9">
        <v>0.42409999999999998</v>
      </c>
      <c r="F71" s="10">
        <v>481</v>
      </c>
      <c r="M71" s="28"/>
    </row>
    <row r="72" spans="1:13" x14ac:dyDescent="0.35">
      <c r="A72" s="27">
        <v>3</v>
      </c>
      <c r="B72" s="8" t="s">
        <v>51</v>
      </c>
      <c r="C72" s="8" t="s">
        <v>98</v>
      </c>
      <c r="D72" s="10">
        <v>81</v>
      </c>
      <c r="E72" s="9">
        <v>0.16839999999999999</v>
      </c>
      <c r="F72" s="10">
        <v>481</v>
      </c>
      <c r="M72" s="28"/>
    </row>
    <row r="73" spans="1:13" x14ac:dyDescent="0.35">
      <c r="A73" s="27">
        <v>3</v>
      </c>
      <c r="B73" s="8" t="s">
        <v>51</v>
      </c>
      <c r="C73" s="8" t="s">
        <v>99</v>
      </c>
      <c r="D73" s="10">
        <v>192</v>
      </c>
      <c r="E73" s="9">
        <v>0.3992</v>
      </c>
      <c r="F73" s="10">
        <v>481</v>
      </c>
      <c r="M73" s="28"/>
    </row>
    <row r="74" spans="1:13" x14ac:dyDescent="0.35">
      <c r="A74" s="27">
        <v>3</v>
      </c>
      <c r="B74" s="8" t="s">
        <v>58</v>
      </c>
      <c r="C74" s="8" t="s">
        <v>96</v>
      </c>
      <c r="D74" s="10">
        <v>2</v>
      </c>
      <c r="E74" s="9">
        <v>4.1999999999999997E-3</v>
      </c>
      <c r="F74" s="10">
        <v>471</v>
      </c>
      <c r="M74" s="28"/>
    </row>
    <row r="75" spans="1:13" x14ac:dyDescent="0.35">
      <c r="A75" s="27">
        <v>3</v>
      </c>
      <c r="B75" s="8" t="s">
        <v>58</v>
      </c>
      <c r="C75" s="8" t="s">
        <v>97</v>
      </c>
      <c r="D75" s="10">
        <v>338</v>
      </c>
      <c r="E75" s="9">
        <v>0.71760000000000002</v>
      </c>
      <c r="F75" s="10">
        <v>471</v>
      </c>
      <c r="M75" s="28"/>
    </row>
    <row r="76" spans="1:13" x14ac:dyDescent="0.35">
      <c r="A76" s="27">
        <v>3</v>
      </c>
      <c r="B76" s="8" t="s">
        <v>58</v>
      </c>
      <c r="C76" s="8" t="s">
        <v>98</v>
      </c>
      <c r="D76" s="10">
        <v>129</v>
      </c>
      <c r="E76" s="9">
        <v>0.27389999999999998</v>
      </c>
      <c r="F76" s="10">
        <v>471</v>
      </c>
      <c r="M76" s="28"/>
    </row>
    <row r="77" spans="1:13" x14ac:dyDescent="0.35">
      <c r="A77" s="27">
        <v>3</v>
      </c>
      <c r="B77" s="8" t="s">
        <v>58</v>
      </c>
      <c r="C77" s="8" t="s">
        <v>99</v>
      </c>
      <c r="D77" s="10">
        <v>2</v>
      </c>
      <c r="E77" s="9">
        <v>4.1999999999999997E-3</v>
      </c>
      <c r="F77" s="10">
        <v>471</v>
      </c>
      <c r="M77" s="28"/>
    </row>
    <row r="78" spans="1:13" x14ac:dyDescent="0.35">
      <c r="A78" s="27">
        <v>3</v>
      </c>
      <c r="B78" s="8" t="s">
        <v>66</v>
      </c>
      <c r="C78" s="8" t="s">
        <v>96</v>
      </c>
      <c r="D78" s="10">
        <v>1</v>
      </c>
      <c r="E78" s="9">
        <v>2.0999999999999999E-3</v>
      </c>
      <c r="F78" s="10">
        <v>483</v>
      </c>
      <c r="M78" s="28"/>
    </row>
    <row r="79" spans="1:13" x14ac:dyDescent="0.35">
      <c r="A79" s="27">
        <v>3</v>
      </c>
      <c r="B79" s="8" t="s">
        <v>66</v>
      </c>
      <c r="C79" s="8" t="s">
        <v>97</v>
      </c>
      <c r="D79" s="10">
        <v>11</v>
      </c>
      <c r="E79" s="9">
        <v>2.2800000000000001E-2</v>
      </c>
      <c r="F79" s="10">
        <v>483</v>
      </c>
      <c r="M79" s="28"/>
    </row>
    <row r="80" spans="1:13" x14ac:dyDescent="0.35">
      <c r="A80" s="27">
        <v>3</v>
      </c>
      <c r="B80" s="8" t="s">
        <v>66</v>
      </c>
      <c r="C80" s="8" t="s">
        <v>98</v>
      </c>
      <c r="D80" s="10">
        <v>150</v>
      </c>
      <c r="E80" s="9">
        <v>0.31059999999999999</v>
      </c>
      <c r="F80" s="10">
        <v>483</v>
      </c>
      <c r="M80" s="28"/>
    </row>
    <row r="81" spans="1:13" x14ac:dyDescent="0.35">
      <c r="A81" s="27">
        <v>3</v>
      </c>
      <c r="B81" s="8" t="s">
        <v>66</v>
      </c>
      <c r="C81" s="8" t="s">
        <v>99</v>
      </c>
      <c r="D81" s="10">
        <v>321</v>
      </c>
      <c r="E81" s="9">
        <v>0.66459999999999997</v>
      </c>
      <c r="F81" s="10">
        <v>483</v>
      </c>
      <c r="M81" s="28"/>
    </row>
    <row r="82" spans="1:13" x14ac:dyDescent="0.35">
      <c r="A82" s="27">
        <v>3</v>
      </c>
      <c r="B82" s="8" t="s">
        <v>68</v>
      </c>
      <c r="C82" s="8" t="s">
        <v>97</v>
      </c>
      <c r="D82" s="10">
        <v>77</v>
      </c>
      <c r="E82" s="9">
        <v>0.14810000000000001</v>
      </c>
      <c r="F82" s="10">
        <v>520</v>
      </c>
      <c r="M82" s="28"/>
    </row>
    <row r="83" spans="1:13" x14ac:dyDescent="0.35">
      <c r="A83" s="27">
        <v>3</v>
      </c>
      <c r="B83" s="8" t="s">
        <v>68</v>
      </c>
      <c r="C83" s="8" t="s">
        <v>98</v>
      </c>
      <c r="D83" s="10">
        <v>76</v>
      </c>
      <c r="E83" s="9">
        <v>0.1462</v>
      </c>
      <c r="F83" s="10">
        <v>520</v>
      </c>
      <c r="M83" s="28"/>
    </row>
    <row r="84" spans="1:13" x14ac:dyDescent="0.35">
      <c r="A84" s="27">
        <v>3</v>
      </c>
      <c r="B84" s="8" t="s">
        <v>68</v>
      </c>
      <c r="C84" s="8" t="s">
        <v>99</v>
      </c>
      <c r="D84" s="10">
        <v>367</v>
      </c>
      <c r="E84" s="9">
        <v>0.70579999999999998</v>
      </c>
      <c r="F84" s="10">
        <v>520</v>
      </c>
      <c r="M84" s="28"/>
    </row>
    <row r="85" spans="1:13" x14ac:dyDescent="0.35">
      <c r="A85" s="27">
        <v>3</v>
      </c>
      <c r="B85" s="8" t="s">
        <v>82</v>
      </c>
      <c r="C85" s="8" t="s">
        <v>96</v>
      </c>
      <c r="D85" s="10">
        <v>2</v>
      </c>
      <c r="E85" s="9">
        <v>4.0000000000000001E-3</v>
      </c>
      <c r="F85" s="10">
        <v>504</v>
      </c>
      <c r="M85" s="28"/>
    </row>
    <row r="86" spans="1:13" x14ac:dyDescent="0.35">
      <c r="A86" s="27">
        <v>3</v>
      </c>
      <c r="B86" s="8" t="s">
        <v>82</v>
      </c>
      <c r="C86" s="8" t="s">
        <v>98</v>
      </c>
      <c r="D86" s="10">
        <v>71</v>
      </c>
      <c r="E86" s="9">
        <v>0.1409</v>
      </c>
      <c r="F86" s="10">
        <v>504</v>
      </c>
      <c r="M86" s="28"/>
    </row>
    <row r="87" spans="1:13" x14ac:dyDescent="0.35">
      <c r="A87" s="27">
        <v>3</v>
      </c>
      <c r="B87" s="8" t="s">
        <v>82</v>
      </c>
      <c r="C87" s="8" t="s">
        <v>99</v>
      </c>
      <c r="D87" s="10">
        <v>431</v>
      </c>
      <c r="E87" s="9">
        <v>0.85519999999999996</v>
      </c>
      <c r="F87" s="10">
        <v>504</v>
      </c>
      <c r="M87" s="28"/>
    </row>
    <row r="88" spans="1:13" x14ac:dyDescent="0.35">
      <c r="A88" s="27">
        <v>3</v>
      </c>
      <c r="B88" s="8" t="s">
        <v>84</v>
      </c>
      <c r="C88" s="8" t="s">
        <v>96</v>
      </c>
      <c r="D88" s="10">
        <v>2</v>
      </c>
      <c r="E88" s="9">
        <v>4.1999999999999997E-3</v>
      </c>
      <c r="F88" s="10">
        <v>480</v>
      </c>
      <c r="M88" s="28"/>
    </row>
    <row r="89" spans="1:13" x14ac:dyDescent="0.35">
      <c r="A89" s="27">
        <v>3</v>
      </c>
      <c r="B89" s="8" t="s">
        <v>84</v>
      </c>
      <c r="C89" s="8" t="s">
        <v>97</v>
      </c>
      <c r="D89" s="10">
        <v>275</v>
      </c>
      <c r="E89" s="9">
        <v>0.57289999999999996</v>
      </c>
      <c r="F89" s="10">
        <v>480</v>
      </c>
      <c r="M89" s="28"/>
    </row>
    <row r="90" spans="1:13" x14ac:dyDescent="0.35">
      <c r="A90" s="27">
        <v>3</v>
      </c>
      <c r="B90" s="8" t="s">
        <v>84</v>
      </c>
      <c r="C90" s="8" t="s">
        <v>98</v>
      </c>
      <c r="D90" s="10">
        <v>141</v>
      </c>
      <c r="E90" s="9">
        <v>0.29380000000000001</v>
      </c>
      <c r="F90" s="10">
        <v>480</v>
      </c>
      <c r="M90" s="28"/>
    </row>
    <row r="91" spans="1:13" x14ac:dyDescent="0.35">
      <c r="A91" s="27">
        <v>3</v>
      </c>
      <c r="B91" s="8" t="s">
        <v>84</v>
      </c>
      <c r="C91" s="8" t="s">
        <v>99</v>
      </c>
      <c r="D91" s="10">
        <v>62</v>
      </c>
      <c r="E91" s="9">
        <v>0.12920000000000001</v>
      </c>
      <c r="F91" s="10">
        <v>480</v>
      </c>
      <c r="M91" s="28"/>
    </row>
    <row r="92" spans="1:13" x14ac:dyDescent="0.35">
      <c r="A92" s="27">
        <v>4</v>
      </c>
      <c r="B92" s="8" t="s">
        <v>43</v>
      </c>
      <c r="C92" s="8" t="s">
        <v>96</v>
      </c>
      <c r="D92" s="10">
        <v>11</v>
      </c>
      <c r="E92" s="9">
        <v>2.3E-2</v>
      </c>
      <c r="F92" s="10">
        <v>479</v>
      </c>
      <c r="M92" s="28"/>
    </row>
    <row r="93" spans="1:13" x14ac:dyDescent="0.35">
      <c r="A93" s="27">
        <v>4</v>
      </c>
      <c r="B93" s="8" t="s">
        <v>43</v>
      </c>
      <c r="C93" s="8" t="s">
        <v>97</v>
      </c>
      <c r="D93" s="10">
        <v>187</v>
      </c>
      <c r="E93" s="9">
        <v>0.39040000000000002</v>
      </c>
      <c r="F93" s="10">
        <v>479</v>
      </c>
      <c r="M93" s="28"/>
    </row>
    <row r="94" spans="1:13" x14ac:dyDescent="0.35">
      <c r="A94" s="27">
        <v>4</v>
      </c>
      <c r="B94" s="8" t="s">
        <v>43</v>
      </c>
      <c r="C94" s="8" t="s">
        <v>98</v>
      </c>
      <c r="D94" s="10">
        <v>230</v>
      </c>
      <c r="E94" s="9">
        <v>0.48020000000000002</v>
      </c>
      <c r="F94" s="10">
        <v>479</v>
      </c>
      <c r="M94" s="28"/>
    </row>
    <row r="95" spans="1:13" x14ac:dyDescent="0.35">
      <c r="A95" s="27">
        <v>4</v>
      </c>
      <c r="B95" s="8" t="s">
        <v>43</v>
      </c>
      <c r="C95" s="8" t="s">
        <v>99</v>
      </c>
      <c r="D95" s="10">
        <v>51</v>
      </c>
      <c r="E95" s="9">
        <v>0.1065</v>
      </c>
      <c r="F95" s="10">
        <v>479</v>
      </c>
      <c r="M95" s="28"/>
    </row>
    <row r="96" spans="1:13" x14ac:dyDescent="0.35">
      <c r="A96" s="27">
        <v>4</v>
      </c>
      <c r="B96" s="8" t="s">
        <v>46</v>
      </c>
      <c r="C96" s="8" t="s">
        <v>96</v>
      </c>
      <c r="D96" s="10">
        <v>1</v>
      </c>
      <c r="E96" s="9">
        <v>2.0999999999999999E-3</v>
      </c>
      <c r="F96" s="10">
        <v>480</v>
      </c>
      <c r="M96" s="28"/>
    </row>
    <row r="97" spans="1:13" x14ac:dyDescent="0.35">
      <c r="A97" s="27">
        <v>4</v>
      </c>
      <c r="B97" s="8" t="s">
        <v>46</v>
      </c>
      <c r="C97" s="8" t="s">
        <v>97</v>
      </c>
      <c r="D97" s="10">
        <v>338</v>
      </c>
      <c r="E97" s="9">
        <v>0.70420000000000005</v>
      </c>
      <c r="F97" s="10">
        <v>480</v>
      </c>
      <c r="M97" s="28"/>
    </row>
    <row r="98" spans="1:13" x14ac:dyDescent="0.35">
      <c r="A98" s="27">
        <v>4</v>
      </c>
      <c r="B98" s="8" t="s">
        <v>46</v>
      </c>
      <c r="C98" s="8" t="s">
        <v>98</v>
      </c>
      <c r="D98" s="10">
        <v>85</v>
      </c>
      <c r="E98" s="9">
        <v>0.17710000000000001</v>
      </c>
      <c r="F98" s="10">
        <v>480</v>
      </c>
      <c r="M98" s="28"/>
    </row>
    <row r="99" spans="1:13" x14ac:dyDescent="0.35">
      <c r="A99" s="27">
        <v>4</v>
      </c>
      <c r="B99" s="8" t="s">
        <v>46</v>
      </c>
      <c r="C99" s="8" t="s">
        <v>99</v>
      </c>
      <c r="D99" s="10">
        <v>56</v>
      </c>
      <c r="E99" s="9">
        <v>0.1167</v>
      </c>
      <c r="F99" s="10">
        <v>480</v>
      </c>
      <c r="M99" s="28"/>
    </row>
    <row r="100" spans="1:13" x14ac:dyDescent="0.35">
      <c r="A100" s="27">
        <v>4</v>
      </c>
      <c r="B100" s="8" t="s">
        <v>59</v>
      </c>
      <c r="C100" s="8" t="s">
        <v>96</v>
      </c>
      <c r="D100" s="10">
        <v>1</v>
      </c>
      <c r="E100" s="9">
        <v>2.0999999999999999E-3</v>
      </c>
      <c r="F100" s="10">
        <v>481</v>
      </c>
      <c r="M100" s="28"/>
    </row>
    <row r="101" spans="1:13" x14ac:dyDescent="0.35">
      <c r="A101" s="27">
        <v>4</v>
      </c>
      <c r="B101" s="8" t="s">
        <v>59</v>
      </c>
      <c r="C101" s="8" t="s">
        <v>97</v>
      </c>
      <c r="D101" s="10">
        <v>260</v>
      </c>
      <c r="E101" s="9">
        <v>0.54049999999999998</v>
      </c>
      <c r="F101" s="10">
        <v>481</v>
      </c>
      <c r="M101" s="28"/>
    </row>
    <row r="102" spans="1:13" x14ac:dyDescent="0.35">
      <c r="A102" s="27">
        <v>4</v>
      </c>
      <c r="B102" s="8" t="s">
        <v>59</v>
      </c>
      <c r="C102" s="8" t="s">
        <v>98</v>
      </c>
      <c r="D102" s="10">
        <v>91</v>
      </c>
      <c r="E102" s="9">
        <v>0.18920000000000001</v>
      </c>
      <c r="F102" s="10">
        <v>481</v>
      </c>
      <c r="M102" s="28"/>
    </row>
    <row r="103" spans="1:13" x14ac:dyDescent="0.35">
      <c r="A103" s="27">
        <v>4</v>
      </c>
      <c r="B103" s="8" t="s">
        <v>59</v>
      </c>
      <c r="C103" s="8" t="s">
        <v>99</v>
      </c>
      <c r="D103" s="10">
        <v>129</v>
      </c>
      <c r="E103" s="9">
        <v>0.26819999999999999</v>
      </c>
      <c r="F103" s="10">
        <v>481</v>
      </c>
      <c r="M103" s="28"/>
    </row>
    <row r="104" spans="1:13" x14ac:dyDescent="0.35">
      <c r="A104" s="27">
        <v>4</v>
      </c>
      <c r="B104" s="8" t="s">
        <v>67</v>
      </c>
      <c r="C104" s="8" t="s">
        <v>96</v>
      </c>
      <c r="D104" s="10">
        <v>2</v>
      </c>
      <c r="E104" s="9">
        <v>5.4999999999999997E-3</v>
      </c>
      <c r="F104" s="10">
        <v>364</v>
      </c>
      <c r="M104" s="28"/>
    </row>
    <row r="105" spans="1:13" x14ac:dyDescent="0.35">
      <c r="A105" s="27">
        <v>4</v>
      </c>
      <c r="B105" s="8" t="s">
        <v>67</v>
      </c>
      <c r="C105" s="8" t="s">
        <v>97</v>
      </c>
      <c r="D105" s="10">
        <v>247</v>
      </c>
      <c r="E105" s="9">
        <v>0.67859999999999998</v>
      </c>
      <c r="F105" s="10">
        <v>364</v>
      </c>
      <c r="M105" s="28"/>
    </row>
    <row r="106" spans="1:13" x14ac:dyDescent="0.35">
      <c r="A106" s="27">
        <v>4</v>
      </c>
      <c r="B106" s="8" t="s">
        <v>67</v>
      </c>
      <c r="C106" s="8" t="s">
        <v>98</v>
      </c>
      <c r="D106" s="10">
        <v>35</v>
      </c>
      <c r="E106" s="9">
        <v>9.6199999999999994E-2</v>
      </c>
      <c r="F106" s="10">
        <v>364</v>
      </c>
      <c r="M106" s="28"/>
    </row>
    <row r="107" spans="1:13" x14ac:dyDescent="0.35">
      <c r="A107" s="27">
        <v>4</v>
      </c>
      <c r="B107" s="8" t="s">
        <v>67</v>
      </c>
      <c r="C107" s="8" t="s">
        <v>99</v>
      </c>
      <c r="D107" s="10">
        <v>80</v>
      </c>
      <c r="E107" s="9">
        <v>0.2198</v>
      </c>
      <c r="F107" s="10">
        <v>364</v>
      </c>
      <c r="M107" s="28"/>
    </row>
    <row r="108" spans="1:13" x14ac:dyDescent="0.35">
      <c r="A108" s="27">
        <v>4</v>
      </c>
      <c r="B108" s="8" t="s">
        <v>69</v>
      </c>
      <c r="C108" s="8" t="s">
        <v>96</v>
      </c>
      <c r="D108" s="10">
        <v>1</v>
      </c>
      <c r="E108" s="9">
        <v>2.7000000000000001E-3</v>
      </c>
      <c r="F108" s="10">
        <v>366</v>
      </c>
      <c r="M108" s="28"/>
    </row>
    <row r="109" spans="1:13" x14ac:dyDescent="0.35">
      <c r="A109" s="27">
        <v>4</v>
      </c>
      <c r="B109" s="8" t="s">
        <v>69</v>
      </c>
      <c r="C109" s="8" t="s">
        <v>97</v>
      </c>
      <c r="D109" s="10">
        <v>273</v>
      </c>
      <c r="E109" s="9">
        <v>0.74590000000000001</v>
      </c>
      <c r="F109" s="10">
        <v>366</v>
      </c>
      <c r="M109" s="28"/>
    </row>
    <row r="110" spans="1:13" x14ac:dyDescent="0.35">
      <c r="A110" s="27">
        <v>4</v>
      </c>
      <c r="B110" s="8" t="s">
        <v>69</v>
      </c>
      <c r="C110" s="8" t="s">
        <v>98</v>
      </c>
      <c r="D110" s="10">
        <v>54</v>
      </c>
      <c r="E110" s="9">
        <v>0.14749999999999999</v>
      </c>
      <c r="F110" s="10">
        <v>366</v>
      </c>
      <c r="M110" s="28"/>
    </row>
    <row r="111" spans="1:13" x14ac:dyDescent="0.35">
      <c r="A111" s="27">
        <v>4</v>
      </c>
      <c r="B111" s="8" t="s">
        <v>69</v>
      </c>
      <c r="C111" s="8" t="s">
        <v>99</v>
      </c>
      <c r="D111" s="10">
        <v>38</v>
      </c>
      <c r="E111" s="9">
        <v>0.1038</v>
      </c>
      <c r="F111" s="10">
        <v>366</v>
      </c>
      <c r="M111" s="28"/>
    </row>
    <row r="112" spans="1:13" x14ac:dyDescent="0.35">
      <c r="A112" s="27">
        <v>4</v>
      </c>
      <c r="B112" s="8" t="s">
        <v>73</v>
      </c>
      <c r="C112" s="8" t="s">
        <v>96</v>
      </c>
      <c r="D112" s="10">
        <v>2</v>
      </c>
      <c r="E112" s="9">
        <v>4.3E-3</v>
      </c>
      <c r="F112" s="10">
        <v>468</v>
      </c>
      <c r="M112" s="28"/>
    </row>
    <row r="113" spans="1:13" x14ac:dyDescent="0.35">
      <c r="A113" s="27">
        <v>4</v>
      </c>
      <c r="B113" s="8" t="s">
        <v>73</v>
      </c>
      <c r="C113" s="8" t="s">
        <v>97</v>
      </c>
      <c r="D113" s="10">
        <v>354</v>
      </c>
      <c r="E113" s="9">
        <v>0.75639999999999996</v>
      </c>
      <c r="F113" s="10">
        <v>468</v>
      </c>
      <c r="M113" s="28"/>
    </row>
    <row r="114" spans="1:13" x14ac:dyDescent="0.35">
      <c r="A114" s="27">
        <v>4</v>
      </c>
      <c r="B114" s="8" t="s">
        <v>73</v>
      </c>
      <c r="C114" s="8" t="s">
        <v>98</v>
      </c>
      <c r="D114" s="10">
        <v>95</v>
      </c>
      <c r="E114" s="9">
        <v>0.20300000000000001</v>
      </c>
      <c r="F114" s="10">
        <v>468</v>
      </c>
      <c r="M114" s="28"/>
    </row>
    <row r="115" spans="1:13" x14ac:dyDescent="0.35">
      <c r="A115" s="27">
        <v>4</v>
      </c>
      <c r="B115" s="8" t="s">
        <v>73</v>
      </c>
      <c r="C115" s="8" t="s">
        <v>99</v>
      </c>
      <c r="D115" s="10">
        <v>17</v>
      </c>
      <c r="E115" s="9">
        <v>3.6299999999999999E-2</v>
      </c>
      <c r="F115" s="10">
        <v>468</v>
      </c>
      <c r="M115" s="28"/>
    </row>
    <row r="116" spans="1:13" x14ac:dyDescent="0.35">
      <c r="A116" s="27">
        <v>4</v>
      </c>
      <c r="B116" s="8" t="s">
        <v>77</v>
      </c>
      <c r="C116" s="8" t="s">
        <v>96</v>
      </c>
      <c r="D116" s="10">
        <v>6</v>
      </c>
      <c r="E116" s="9">
        <v>1.24E-2</v>
      </c>
      <c r="F116" s="10">
        <v>484</v>
      </c>
      <c r="M116" s="28"/>
    </row>
    <row r="117" spans="1:13" x14ac:dyDescent="0.35">
      <c r="A117" s="27">
        <v>4</v>
      </c>
      <c r="B117" s="8" t="s">
        <v>77</v>
      </c>
      <c r="C117" s="8" t="s">
        <v>97</v>
      </c>
      <c r="D117" s="10">
        <v>177</v>
      </c>
      <c r="E117" s="9">
        <v>0.36570000000000003</v>
      </c>
      <c r="F117" s="10">
        <v>484</v>
      </c>
      <c r="M117" s="28"/>
    </row>
    <row r="118" spans="1:13" x14ac:dyDescent="0.35">
      <c r="A118" s="27">
        <v>4</v>
      </c>
      <c r="B118" s="8" t="s">
        <v>77</v>
      </c>
      <c r="C118" s="8" t="s">
        <v>98</v>
      </c>
      <c r="D118" s="10">
        <v>101</v>
      </c>
      <c r="E118" s="9">
        <v>0.2087</v>
      </c>
      <c r="F118" s="10">
        <v>484</v>
      </c>
      <c r="M118" s="28"/>
    </row>
    <row r="119" spans="1:13" x14ac:dyDescent="0.35">
      <c r="A119" s="27">
        <v>4</v>
      </c>
      <c r="B119" s="8" t="s">
        <v>77</v>
      </c>
      <c r="C119" s="8" t="s">
        <v>99</v>
      </c>
      <c r="D119" s="10">
        <v>200</v>
      </c>
      <c r="E119" s="9">
        <v>0.41320000000000001</v>
      </c>
      <c r="F119" s="10">
        <v>484</v>
      </c>
      <c r="M119" s="28"/>
    </row>
    <row r="120" spans="1:13" x14ac:dyDescent="0.35">
      <c r="A120" s="27">
        <v>4</v>
      </c>
      <c r="B120" s="8" t="s">
        <v>83</v>
      </c>
      <c r="C120" s="8" t="s">
        <v>97</v>
      </c>
      <c r="D120" s="10">
        <v>277</v>
      </c>
      <c r="E120" s="9">
        <v>0.76729999999999998</v>
      </c>
      <c r="F120" s="10">
        <v>361</v>
      </c>
      <c r="M120" s="28"/>
    </row>
    <row r="121" spans="1:13" x14ac:dyDescent="0.35">
      <c r="A121" s="27">
        <v>4</v>
      </c>
      <c r="B121" s="8" t="s">
        <v>83</v>
      </c>
      <c r="C121" s="8" t="s">
        <v>98</v>
      </c>
      <c r="D121" s="10">
        <v>45</v>
      </c>
      <c r="E121" s="9">
        <v>0.12470000000000001</v>
      </c>
      <c r="F121" s="10">
        <v>361</v>
      </c>
      <c r="M121" s="28"/>
    </row>
    <row r="122" spans="1:13" x14ac:dyDescent="0.35">
      <c r="A122" s="27">
        <v>4</v>
      </c>
      <c r="B122" s="8" t="s">
        <v>83</v>
      </c>
      <c r="C122" s="8" t="s">
        <v>99</v>
      </c>
      <c r="D122" s="10">
        <v>39</v>
      </c>
      <c r="E122" s="9">
        <v>0.108</v>
      </c>
      <c r="F122" s="10">
        <v>361</v>
      </c>
      <c r="M122" s="28"/>
    </row>
    <row r="123" spans="1:13" x14ac:dyDescent="0.35">
      <c r="A123" s="27">
        <v>4</v>
      </c>
      <c r="B123" s="8" t="s">
        <v>85</v>
      </c>
      <c r="C123" s="8" t="s">
        <v>96</v>
      </c>
      <c r="D123" s="10">
        <v>1</v>
      </c>
      <c r="E123" s="9">
        <v>2.0999999999999999E-3</v>
      </c>
      <c r="F123" s="10">
        <v>483</v>
      </c>
      <c r="M123" s="28"/>
    </row>
    <row r="124" spans="1:13" x14ac:dyDescent="0.35">
      <c r="A124" s="27">
        <v>4</v>
      </c>
      <c r="B124" s="8" t="s">
        <v>85</v>
      </c>
      <c r="C124" s="8" t="s">
        <v>97</v>
      </c>
      <c r="D124" s="10">
        <v>153</v>
      </c>
      <c r="E124" s="9">
        <v>0.31680000000000003</v>
      </c>
      <c r="F124" s="10">
        <v>483</v>
      </c>
      <c r="M124" s="28"/>
    </row>
    <row r="125" spans="1:13" x14ac:dyDescent="0.35">
      <c r="A125" s="27">
        <v>4</v>
      </c>
      <c r="B125" s="8" t="s">
        <v>85</v>
      </c>
      <c r="C125" s="8" t="s">
        <v>98</v>
      </c>
      <c r="D125" s="10">
        <v>114</v>
      </c>
      <c r="E125" s="9">
        <v>0.23599999999999999</v>
      </c>
      <c r="F125" s="10">
        <v>483</v>
      </c>
      <c r="M125" s="28"/>
    </row>
    <row r="126" spans="1:13" x14ac:dyDescent="0.35">
      <c r="A126" s="27">
        <v>4</v>
      </c>
      <c r="B126" s="8" t="s">
        <v>85</v>
      </c>
      <c r="C126" s="8" t="s">
        <v>99</v>
      </c>
      <c r="D126" s="10">
        <v>215</v>
      </c>
      <c r="E126" s="9">
        <v>0.4451</v>
      </c>
      <c r="F126" s="10">
        <v>483</v>
      </c>
      <c r="M126" s="28"/>
    </row>
    <row r="127" spans="1:13" x14ac:dyDescent="0.35">
      <c r="A127" s="27">
        <v>4</v>
      </c>
      <c r="B127" s="8" t="s">
        <v>86</v>
      </c>
      <c r="C127" s="8" t="s">
        <v>96</v>
      </c>
      <c r="D127" s="10">
        <v>4</v>
      </c>
      <c r="E127" s="9">
        <v>8.3000000000000001E-3</v>
      </c>
      <c r="F127" s="10">
        <v>480</v>
      </c>
      <c r="M127" s="28"/>
    </row>
    <row r="128" spans="1:13" x14ac:dyDescent="0.35">
      <c r="A128" s="27">
        <v>4</v>
      </c>
      <c r="B128" s="8" t="s">
        <v>86</v>
      </c>
      <c r="C128" s="8" t="s">
        <v>97</v>
      </c>
      <c r="D128" s="10">
        <v>297</v>
      </c>
      <c r="E128" s="9">
        <v>0.61880000000000002</v>
      </c>
      <c r="F128" s="10">
        <v>480</v>
      </c>
      <c r="M128" s="28"/>
    </row>
    <row r="129" spans="1:13" x14ac:dyDescent="0.35">
      <c r="A129" s="27">
        <v>4</v>
      </c>
      <c r="B129" s="8" t="s">
        <v>86</v>
      </c>
      <c r="C129" s="8" t="s">
        <v>98</v>
      </c>
      <c r="D129" s="10">
        <v>75</v>
      </c>
      <c r="E129" s="9">
        <v>0.15629999999999999</v>
      </c>
      <c r="F129" s="10">
        <v>480</v>
      </c>
      <c r="M129" s="28"/>
    </row>
    <row r="130" spans="1:13" x14ac:dyDescent="0.35">
      <c r="A130" s="27">
        <v>4</v>
      </c>
      <c r="B130" s="8" t="s">
        <v>86</v>
      </c>
      <c r="C130" s="8" t="s">
        <v>99</v>
      </c>
      <c r="D130" s="10">
        <v>104</v>
      </c>
      <c r="E130" s="9">
        <v>0.2167</v>
      </c>
      <c r="F130" s="10">
        <v>480</v>
      </c>
      <c r="M130" s="28"/>
    </row>
    <row r="131" spans="1:13" x14ac:dyDescent="0.35">
      <c r="A131" s="27">
        <v>4</v>
      </c>
      <c r="B131" s="8" t="s">
        <v>92</v>
      </c>
      <c r="C131" s="8" t="s">
        <v>97</v>
      </c>
      <c r="D131" s="10">
        <v>243</v>
      </c>
      <c r="E131" s="9">
        <v>0.67500000000000004</v>
      </c>
      <c r="F131" s="10">
        <v>360</v>
      </c>
      <c r="M131" s="28"/>
    </row>
    <row r="132" spans="1:13" x14ac:dyDescent="0.35">
      <c r="A132" s="27">
        <v>4</v>
      </c>
      <c r="B132" s="8" t="s">
        <v>92</v>
      </c>
      <c r="C132" s="8" t="s">
        <v>98</v>
      </c>
      <c r="D132" s="10">
        <v>32</v>
      </c>
      <c r="E132" s="9">
        <v>8.8900000000000007E-2</v>
      </c>
      <c r="F132" s="10">
        <v>360</v>
      </c>
      <c r="M132" s="28"/>
    </row>
    <row r="133" spans="1:13" x14ac:dyDescent="0.35">
      <c r="A133" s="27">
        <v>4</v>
      </c>
      <c r="B133" s="8" t="s">
        <v>92</v>
      </c>
      <c r="C133" s="8" t="s">
        <v>99</v>
      </c>
      <c r="D133" s="10">
        <v>85</v>
      </c>
      <c r="E133" s="9">
        <v>0.2361</v>
      </c>
      <c r="F133" s="10">
        <v>360</v>
      </c>
      <c r="M133" s="28"/>
    </row>
    <row r="134" spans="1:13" x14ac:dyDescent="0.35">
      <c r="A134" s="27">
        <v>5</v>
      </c>
      <c r="B134" s="8" t="s">
        <v>53</v>
      </c>
      <c r="C134" s="8" t="s">
        <v>96</v>
      </c>
      <c r="D134" s="10">
        <v>3</v>
      </c>
      <c r="E134" s="9">
        <v>8.3000000000000001E-3</v>
      </c>
      <c r="F134" s="10">
        <v>362</v>
      </c>
      <c r="M134" s="28"/>
    </row>
    <row r="135" spans="1:13" x14ac:dyDescent="0.35">
      <c r="A135" s="27">
        <v>5</v>
      </c>
      <c r="B135" s="8" t="s">
        <v>53</v>
      </c>
      <c r="C135" s="8" t="s">
        <v>97</v>
      </c>
      <c r="D135" s="10">
        <v>35</v>
      </c>
      <c r="E135" s="9">
        <v>9.6699999999999994E-2</v>
      </c>
      <c r="F135" s="10">
        <v>362</v>
      </c>
      <c r="M135" s="28"/>
    </row>
    <row r="136" spans="1:13" x14ac:dyDescent="0.35">
      <c r="A136" s="27">
        <v>5</v>
      </c>
      <c r="B136" s="8" t="s">
        <v>53</v>
      </c>
      <c r="C136" s="8" t="s">
        <v>98</v>
      </c>
      <c r="D136" s="10">
        <v>35</v>
      </c>
      <c r="E136" s="9">
        <v>9.6699999999999994E-2</v>
      </c>
      <c r="F136" s="10">
        <v>362</v>
      </c>
      <c r="M136" s="28"/>
    </row>
    <row r="137" spans="1:13" x14ac:dyDescent="0.35">
      <c r="A137" s="27">
        <v>5</v>
      </c>
      <c r="B137" s="8" t="s">
        <v>53</v>
      </c>
      <c r="C137" s="8" t="s">
        <v>99</v>
      </c>
      <c r="D137" s="10">
        <v>289</v>
      </c>
      <c r="E137" s="9">
        <v>0.79830000000000001</v>
      </c>
      <c r="F137" s="10">
        <v>362</v>
      </c>
      <c r="M137" s="28"/>
    </row>
    <row r="138" spans="1:13" x14ac:dyDescent="0.35">
      <c r="A138" s="27">
        <v>5</v>
      </c>
      <c r="B138" s="8" t="s">
        <v>55</v>
      </c>
      <c r="C138" s="8" t="s">
        <v>96</v>
      </c>
      <c r="D138" s="10">
        <v>1</v>
      </c>
      <c r="E138" s="9">
        <v>2.0999999999999999E-3</v>
      </c>
      <c r="F138" s="10">
        <v>481</v>
      </c>
      <c r="M138" s="28"/>
    </row>
    <row r="139" spans="1:13" x14ac:dyDescent="0.35">
      <c r="A139" s="27">
        <v>5</v>
      </c>
      <c r="B139" s="8" t="s">
        <v>55</v>
      </c>
      <c r="C139" s="8" t="s">
        <v>97</v>
      </c>
      <c r="D139" s="10">
        <v>90</v>
      </c>
      <c r="E139" s="9">
        <v>0.18709999999999999</v>
      </c>
      <c r="F139" s="10">
        <v>481</v>
      </c>
      <c r="M139" s="28"/>
    </row>
    <row r="140" spans="1:13" x14ac:dyDescent="0.35">
      <c r="A140" s="27">
        <v>5</v>
      </c>
      <c r="B140" s="8" t="s">
        <v>55</v>
      </c>
      <c r="C140" s="8" t="s">
        <v>98</v>
      </c>
      <c r="D140" s="10">
        <v>42</v>
      </c>
      <c r="E140" s="9">
        <v>8.7300000000000003E-2</v>
      </c>
      <c r="F140" s="10">
        <v>481</v>
      </c>
      <c r="M140" s="28"/>
    </row>
    <row r="141" spans="1:13" x14ac:dyDescent="0.35">
      <c r="A141" s="27">
        <v>5</v>
      </c>
      <c r="B141" s="8" t="s">
        <v>55</v>
      </c>
      <c r="C141" s="8" t="s">
        <v>99</v>
      </c>
      <c r="D141" s="10">
        <v>348</v>
      </c>
      <c r="E141" s="9">
        <v>0.72350000000000003</v>
      </c>
      <c r="F141" s="10">
        <v>481</v>
      </c>
      <c r="M141" s="28"/>
    </row>
    <row r="142" spans="1:13" x14ac:dyDescent="0.35">
      <c r="A142" s="27">
        <v>5</v>
      </c>
      <c r="B142" s="8" t="s">
        <v>56</v>
      </c>
      <c r="C142" s="8" t="s">
        <v>97</v>
      </c>
      <c r="D142" s="10">
        <v>308</v>
      </c>
      <c r="E142" s="9">
        <v>0.63370000000000004</v>
      </c>
      <c r="F142" s="10">
        <v>486</v>
      </c>
      <c r="M142" s="28"/>
    </row>
    <row r="143" spans="1:13" x14ac:dyDescent="0.35">
      <c r="A143" s="27">
        <v>5</v>
      </c>
      <c r="B143" s="8" t="s">
        <v>56</v>
      </c>
      <c r="C143" s="8" t="s">
        <v>98</v>
      </c>
      <c r="D143" s="10">
        <v>171</v>
      </c>
      <c r="E143" s="9">
        <v>0.35189999999999999</v>
      </c>
      <c r="F143" s="10">
        <v>486</v>
      </c>
      <c r="M143" s="28"/>
    </row>
    <row r="144" spans="1:13" x14ac:dyDescent="0.35">
      <c r="A144" s="27">
        <v>5</v>
      </c>
      <c r="B144" s="8" t="s">
        <v>56</v>
      </c>
      <c r="C144" s="8" t="s">
        <v>99</v>
      </c>
      <c r="D144" s="10">
        <v>7</v>
      </c>
      <c r="E144" s="9">
        <v>1.44E-2</v>
      </c>
      <c r="F144" s="10">
        <v>486</v>
      </c>
      <c r="M144" s="28"/>
    </row>
    <row r="145" spans="1:13" x14ac:dyDescent="0.35">
      <c r="A145" s="27">
        <v>5</v>
      </c>
      <c r="B145" s="8" t="s">
        <v>57</v>
      </c>
      <c r="C145" s="8" t="s">
        <v>97</v>
      </c>
      <c r="D145" s="10">
        <v>197</v>
      </c>
      <c r="E145" s="9">
        <v>0.40789999999999998</v>
      </c>
      <c r="F145" s="10">
        <v>483</v>
      </c>
      <c r="M145" s="28"/>
    </row>
    <row r="146" spans="1:13" x14ac:dyDescent="0.35">
      <c r="A146" s="27">
        <v>5</v>
      </c>
      <c r="B146" s="8" t="s">
        <v>57</v>
      </c>
      <c r="C146" s="8" t="s">
        <v>98</v>
      </c>
      <c r="D146" s="10">
        <v>73</v>
      </c>
      <c r="E146" s="9">
        <v>0.15110000000000001</v>
      </c>
      <c r="F146" s="10">
        <v>483</v>
      </c>
      <c r="M146" s="28"/>
    </row>
    <row r="147" spans="1:13" x14ac:dyDescent="0.35">
      <c r="A147" s="27">
        <v>5</v>
      </c>
      <c r="B147" s="8" t="s">
        <v>57</v>
      </c>
      <c r="C147" s="8" t="s">
        <v>99</v>
      </c>
      <c r="D147" s="10">
        <v>213</v>
      </c>
      <c r="E147" s="9">
        <v>0.441</v>
      </c>
      <c r="F147" s="10">
        <v>483</v>
      </c>
      <c r="M147" s="28"/>
    </row>
    <row r="148" spans="1:13" x14ac:dyDescent="0.35">
      <c r="A148" s="27">
        <v>5</v>
      </c>
      <c r="B148" s="8" t="s">
        <v>63</v>
      </c>
      <c r="C148" s="8" t="s">
        <v>96</v>
      </c>
      <c r="D148" s="10">
        <v>2</v>
      </c>
      <c r="E148" s="9">
        <v>4.1000000000000003E-3</v>
      </c>
      <c r="F148" s="10">
        <v>482</v>
      </c>
      <c r="M148" s="28"/>
    </row>
    <row r="149" spans="1:13" x14ac:dyDescent="0.35">
      <c r="A149" s="27">
        <v>5</v>
      </c>
      <c r="B149" s="8" t="s">
        <v>63</v>
      </c>
      <c r="C149" s="8" t="s">
        <v>97</v>
      </c>
      <c r="D149" s="10">
        <v>26</v>
      </c>
      <c r="E149" s="9">
        <v>5.3900000000000003E-2</v>
      </c>
      <c r="F149" s="10">
        <v>482</v>
      </c>
      <c r="M149" s="28"/>
    </row>
    <row r="150" spans="1:13" x14ac:dyDescent="0.35">
      <c r="A150" s="27">
        <v>5</v>
      </c>
      <c r="B150" s="8" t="s">
        <v>63</v>
      </c>
      <c r="C150" s="8" t="s">
        <v>98</v>
      </c>
      <c r="D150" s="10">
        <v>57</v>
      </c>
      <c r="E150" s="9">
        <v>0.1183</v>
      </c>
      <c r="F150" s="10">
        <v>482</v>
      </c>
      <c r="M150" s="28"/>
    </row>
    <row r="151" spans="1:13" x14ac:dyDescent="0.35">
      <c r="A151" s="27">
        <v>5</v>
      </c>
      <c r="B151" s="8" t="s">
        <v>63</v>
      </c>
      <c r="C151" s="8" t="s">
        <v>99</v>
      </c>
      <c r="D151" s="10">
        <v>397</v>
      </c>
      <c r="E151" s="9">
        <v>0.82369999999999999</v>
      </c>
      <c r="F151" s="10">
        <v>482</v>
      </c>
      <c r="M151" s="28"/>
    </row>
    <row r="152" spans="1:13" x14ac:dyDescent="0.35">
      <c r="A152" s="27">
        <v>5</v>
      </c>
      <c r="B152" s="8" t="s">
        <v>64</v>
      </c>
      <c r="C152" s="8" t="s">
        <v>97</v>
      </c>
      <c r="D152" s="10">
        <v>24</v>
      </c>
      <c r="E152" s="9">
        <v>0.05</v>
      </c>
      <c r="F152" s="10">
        <v>480</v>
      </c>
      <c r="M152" s="28"/>
    </row>
    <row r="153" spans="1:13" x14ac:dyDescent="0.35">
      <c r="A153" s="27">
        <v>5</v>
      </c>
      <c r="B153" s="8" t="s">
        <v>64</v>
      </c>
      <c r="C153" s="8" t="s">
        <v>98</v>
      </c>
      <c r="D153" s="10">
        <v>46</v>
      </c>
      <c r="E153" s="9">
        <v>9.5799999999999996E-2</v>
      </c>
      <c r="F153" s="10">
        <v>480</v>
      </c>
      <c r="M153" s="28"/>
    </row>
    <row r="154" spans="1:13" x14ac:dyDescent="0.35">
      <c r="A154" s="27">
        <v>5</v>
      </c>
      <c r="B154" s="8" t="s">
        <v>64</v>
      </c>
      <c r="C154" s="8" t="s">
        <v>99</v>
      </c>
      <c r="D154" s="10">
        <v>410</v>
      </c>
      <c r="E154" s="9">
        <v>0.85419999999999996</v>
      </c>
      <c r="F154" s="10">
        <v>480</v>
      </c>
      <c r="M154" s="28"/>
    </row>
    <row r="155" spans="1:13" x14ac:dyDescent="0.35">
      <c r="A155" s="27">
        <v>5</v>
      </c>
      <c r="B155" s="8" t="s">
        <v>65</v>
      </c>
      <c r="C155" s="8" t="s">
        <v>97</v>
      </c>
      <c r="D155" s="10">
        <v>340</v>
      </c>
      <c r="E155" s="9">
        <v>0.70830000000000004</v>
      </c>
      <c r="F155" s="10">
        <v>480</v>
      </c>
      <c r="M155" s="28"/>
    </row>
    <row r="156" spans="1:13" x14ac:dyDescent="0.35">
      <c r="A156" s="27">
        <v>5</v>
      </c>
      <c r="B156" s="8" t="s">
        <v>65</v>
      </c>
      <c r="C156" s="8" t="s">
        <v>98</v>
      </c>
      <c r="D156" s="10">
        <v>114</v>
      </c>
      <c r="E156" s="9">
        <v>0.23749999999999999</v>
      </c>
      <c r="F156" s="10">
        <v>480</v>
      </c>
      <c r="M156" s="28"/>
    </row>
    <row r="157" spans="1:13" x14ac:dyDescent="0.35">
      <c r="A157" s="27">
        <v>5</v>
      </c>
      <c r="B157" s="8" t="s">
        <v>65</v>
      </c>
      <c r="C157" s="8" t="s">
        <v>99</v>
      </c>
      <c r="D157" s="10">
        <v>26</v>
      </c>
      <c r="E157" s="9">
        <v>5.4199999999999998E-2</v>
      </c>
      <c r="F157" s="10">
        <v>480</v>
      </c>
      <c r="M157" s="28"/>
    </row>
    <row r="158" spans="1:13" x14ac:dyDescent="0.35">
      <c r="A158" s="27">
        <v>5</v>
      </c>
      <c r="B158" s="8" t="s">
        <v>70</v>
      </c>
      <c r="C158" s="8" t="s">
        <v>97</v>
      </c>
      <c r="D158" s="10">
        <v>304</v>
      </c>
      <c r="E158" s="9">
        <v>0.84440000000000004</v>
      </c>
      <c r="F158" s="10">
        <v>360</v>
      </c>
      <c r="M158" s="28"/>
    </row>
    <row r="159" spans="1:13" x14ac:dyDescent="0.35">
      <c r="A159" s="27">
        <v>5</v>
      </c>
      <c r="B159" s="8" t="s">
        <v>70</v>
      </c>
      <c r="C159" s="8" t="s">
        <v>98</v>
      </c>
      <c r="D159" s="10">
        <v>46</v>
      </c>
      <c r="E159" s="9">
        <v>0.1278</v>
      </c>
      <c r="F159" s="10">
        <v>360</v>
      </c>
      <c r="M159" s="28"/>
    </row>
    <row r="160" spans="1:13" x14ac:dyDescent="0.35">
      <c r="A160" s="27">
        <v>5</v>
      </c>
      <c r="B160" s="8" t="s">
        <v>70</v>
      </c>
      <c r="C160" s="8" t="s">
        <v>99</v>
      </c>
      <c r="D160" s="10">
        <v>10</v>
      </c>
      <c r="E160" s="9">
        <v>2.7799999999999998E-2</v>
      </c>
      <c r="F160" s="10">
        <v>360</v>
      </c>
      <c r="M160" s="28"/>
    </row>
    <row r="161" spans="1:13" x14ac:dyDescent="0.35">
      <c r="A161" s="27">
        <v>5</v>
      </c>
      <c r="B161" s="8" t="s">
        <v>76</v>
      </c>
      <c r="C161" s="8" t="s">
        <v>96</v>
      </c>
      <c r="D161" s="10">
        <v>1</v>
      </c>
      <c r="E161" s="9">
        <v>2.0999999999999999E-3</v>
      </c>
      <c r="F161" s="10">
        <v>480</v>
      </c>
      <c r="M161" s="28"/>
    </row>
    <row r="162" spans="1:13" x14ac:dyDescent="0.35">
      <c r="A162" s="27">
        <v>5</v>
      </c>
      <c r="B162" s="8" t="s">
        <v>76</v>
      </c>
      <c r="C162" s="8" t="s">
        <v>97</v>
      </c>
      <c r="D162" s="10">
        <v>157</v>
      </c>
      <c r="E162" s="9">
        <v>0.3271</v>
      </c>
      <c r="F162" s="10">
        <v>480</v>
      </c>
      <c r="M162" s="28"/>
    </row>
    <row r="163" spans="1:13" x14ac:dyDescent="0.35">
      <c r="A163" s="27">
        <v>5</v>
      </c>
      <c r="B163" s="8" t="s">
        <v>76</v>
      </c>
      <c r="C163" s="8" t="s">
        <v>98</v>
      </c>
      <c r="D163" s="10">
        <v>52</v>
      </c>
      <c r="E163" s="9">
        <v>0.10829999999999999</v>
      </c>
      <c r="F163" s="10">
        <v>480</v>
      </c>
      <c r="M163" s="28"/>
    </row>
    <row r="164" spans="1:13" x14ac:dyDescent="0.35">
      <c r="A164" s="27">
        <v>5</v>
      </c>
      <c r="B164" s="8" t="s">
        <v>76</v>
      </c>
      <c r="C164" s="8" t="s">
        <v>99</v>
      </c>
      <c r="D164" s="10">
        <v>270</v>
      </c>
      <c r="E164" s="9">
        <v>0.5625</v>
      </c>
      <c r="F164" s="10">
        <v>480</v>
      </c>
      <c r="M164" s="28"/>
    </row>
    <row r="165" spans="1:13" x14ac:dyDescent="0.35">
      <c r="A165" s="27">
        <v>5</v>
      </c>
      <c r="B165" s="8" t="s">
        <v>90</v>
      </c>
      <c r="C165" s="8" t="s">
        <v>97</v>
      </c>
      <c r="D165" s="10">
        <v>384</v>
      </c>
      <c r="E165" s="9">
        <v>0.79830000000000001</v>
      </c>
      <c r="F165" s="10">
        <v>481</v>
      </c>
      <c r="M165" s="28"/>
    </row>
    <row r="166" spans="1:13" x14ac:dyDescent="0.35">
      <c r="A166" s="27">
        <v>5</v>
      </c>
      <c r="B166" s="8" t="s">
        <v>90</v>
      </c>
      <c r="C166" s="8" t="s">
        <v>98</v>
      </c>
      <c r="D166" s="10">
        <v>73</v>
      </c>
      <c r="E166" s="9">
        <v>0.15179999999999999</v>
      </c>
      <c r="F166" s="10">
        <v>481</v>
      </c>
      <c r="M166" s="28"/>
    </row>
    <row r="167" spans="1:13" x14ac:dyDescent="0.35">
      <c r="A167" s="27">
        <v>5</v>
      </c>
      <c r="B167" s="8" t="s">
        <v>90</v>
      </c>
      <c r="C167" s="8" t="s">
        <v>99</v>
      </c>
      <c r="D167" s="10">
        <v>24</v>
      </c>
      <c r="E167" s="9">
        <v>4.99E-2</v>
      </c>
      <c r="F167" s="10">
        <v>481</v>
      </c>
      <c r="M167" s="28"/>
    </row>
    <row r="168" spans="1:13" x14ac:dyDescent="0.35">
      <c r="A168" s="27">
        <v>6</v>
      </c>
      <c r="B168" s="8" t="s">
        <v>41</v>
      </c>
      <c r="C168" s="8" t="s">
        <v>96</v>
      </c>
      <c r="D168" s="10">
        <v>5</v>
      </c>
      <c r="E168" s="9">
        <v>1.01E-2</v>
      </c>
      <c r="F168" s="10">
        <v>495</v>
      </c>
      <c r="M168" s="28"/>
    </row>
    <row r="169" spans="1:13" x14ac:dyDescent="0.35">
      <c r="A169" s="27">
        <v>6</v>
      </c>
      <c r="B169" s="8" t="s">
        <v>41</v>
      </c>
      <c r="C169" s="8" t="s">
        <v>97</v>
      </c>
      <c r="D169" s="10">
        <v>8</v>
      </c>
      <c r="E169" s="9">
        <v>1.6199999999999999E-2</v>
      </c>
      <c r="F169" s="10">
        <v>495</v>
      </c>
      <c r="M169" s="28"/>
    </row>
    <row r="170" spans="1:13" x14ac:dyDescent="0.35">
      <c r="A170" s="27">
        <v>6</v>
      </c>
      <c r="B170" s="8" t="s">
        <v>41</v>
      </c>
      <c r="C170" s="8" t="s">
        <v>98</v>
      </c>
      <c r="D170" s="10">
        <v>74</v>
      </c>
      <c r="E170" s="9">
        <v>0.14949999999999999</v>
      </c>
      <c r="F170" s="10">
        <v>495</v>
      </c>
      <c r="M170" s="28"/>
    </row>
    <row r="171" spans="1:13" x14ac:dyDescent="0.35">
      <c r="A171" s="27">
        <v>6</v>
      </c>
      <c r="B171" s="8" t="s">
        <v>41</v>
      </c>
      <c r="C171" s="8" t="s">
        <v>99</v>
      </c>
      <c r="D171" s="10">
        <v>408</v>
      </c>
      <c r="E171" s="9">
        <v>0.82420000000000004</v>
      </c>
      <c r="F171" s="10">
        <v>495</v>
      </c>
      <c r="M171" s="28"/>
    </row>
    <row r="172" spans="1:13" x14ac:dyDescent="0.35">
      <c r="A172" s="27">
        <v>6</v>
      </c>
      <c r="B172" s="8" t="s">
        <v>44</v>
      </c>
      <c r="C172" s="8" t="s">
        <v>96</v>
      </c>
      <c r="D172" s="10">
        <v>7</v>
      </c>
      <c r="E172" s="9">
        <v>1.46E-2</v>
      </c>
      <c r="F172" s="10">
        <v>481</v>
      </c>
      <c r="M172" s="28"/>
    </row>
    <row r="173" spans="1:13" x14ac:dyDescent="0.35">
      <c r="A173" s="27">
        <v>6</v>
      </c>
      <c r="B173" s="8" t="s">
        <v>44</v>
      </c>
      <c r="C173" s="8" t="s">
        <v>97</v>
      </c>
      <c r="D173" s="10">
        <v>239</v>
      </c>
      <c r="E173" s="9">
        <v>0.49690000000000001</v>
      </c>
      <c r="F173" s="10">
        <v>481</v>
      </c>
      <c r="M173" s="28"/>
    </row>
    <row r="174" spans="1:13" x14ac:dyDescent="0.35">
      <c r="A174" s="27">
        <v>6</v>
      </c>
      <c r="B174" s="8" t="s">
        <v>44</v>
      </c>
      <c r="C174" s="8" t="s">
        <v>98</v>
      </c>
      <c r="D174" s="10">
        <v>174</v>
      </c>
      <c r="E174" s="9">
        <v>0.36170000000000002</v>
      </c>
      <c r="F174" s="10">
        <v>481</v>
      </c>
      <c r="M174" s="28"/>
    </row>
    <row r="175" spans="1:13" x14ac:dyDescent="0.35">
      <c r="A175" s="27">
        <v>6</v>
      </c>
      <c r="B175" s="8" t="s">
        <v>44</v>
      </c>
      <c r="C175" s="8" t="s">
        <v>99</v>
      </c>
      <c r="D175" s="10">
        <v>61</v>
      </c>
      <c r="E175" s="9">
        <v>0.1268</v>
      </c>
      <c r="F175" s="10">
        <v>481</v>
      </c>
      <c r="M175" s="28"/>
    </row>
    <row r="176" spans="1:13" x14ac:dyDescent="0.35">
      <c r="A176" s="27">
        <v>6</v>
      </c>
      <c r="B176" s="8" t="s">
        <v>45</v>
      </c>
      <c r="C176" s="8" t="s">
        <v>96</v>
      </c>
      <c r="D176" s="10">
        <v>3</v>
      </c>
      <c r="E176" s="9">
        <v>5.7999999999999996E-3</v>
      </c>
      <c r="F176" s="10">
        <v>520</v>
      </c>
      <c r="M176" s="28"/>
    </row>
    <row r="177" spans="1:13" x14ac:dyDescent="0.35">
      <c r="A177" s="27">
        <v>6</v>
      </c>
      <c r="B177" s="8" t="s">
        <v>45</v>
      </c>
      <c r="C177" s="8" t="s">
        <v>97</v>
      </c>
      <c r="D177" s="10">
        <v>26</v>
      </c>
      <c r="E177" s="9">
        <v>0.05</v>
      </c>
      <c r="F177" s="10">
        <v>520</v>
      </c>
      <c r="M177" s="28"/>
    </row>
    <row r="178" spans="1:13" x14ac:dyDescent="0.35">
      <c r="A178" s="27">
        <v>6</v>
      </c>
      <c r="B178" s="8" t="s">
        <v>45</v>
      </c>
      <c r="C178" s="8" t="s">
        <v>98</v>
      </c>
      <c r="D178" s="10">
        <v>57</v>
      </c>
      <c r="E178" s="9">
        <v>0.1096</v>
      </c>
      <c r="F178" s="10">
        <v>520</v>
      </c>
      <c r="M178" s="28"/>
    </row>
    <row r="179" spans="1:13" x14ac:dyDescent="0.35">
      <c r="A179" s="27">
        <v>6</v>
      </c>
      <c r="B179" s="8" t="s">
        <v>45</v>
      </c>
      <c r="C179" s="8" t="s">
        <v>99</v>
      </c>
      <c r="D179" s="10">
        <v>434</v>
      </c>
      <c r="E179" s="9">
        <v>0.83460000000000001</v>
      </c>
      <c r="F179" s="10">
        <v>520</v>
      </c>
      <c r="M179" s="28"/>
    </row>
    <row r="180" spans="1:13" x14ac:dyDescent="0.35">
      <c r="A180" s="27">
        <v>6</v>
      </c>
      <c r="B180" s="8" t="s">
        <v>52</v>
      </c>
      <c r="C180" s="8" t="s">
        <v>96</v>
      </c>
      <c r="D180" s="10">
        <v>9</v>
      </c>
      <c r="E180" s="9">
        <v>2.5999999999999999E-2</v>
      </c>
      <c r="F180" s="10">
        <v>346</v>
      </c>
      <c r="M180" s="28"/>
    </row>
    <row r="181" spans="1:13" x14ac:dyDescent="0.35">
      <c r="A181" s="27">
        <v>6</v>
      </c>
      <c r="B181" s="8" t="s">
        <v>52</v>
      </c>
      <c r="C181" s="8" t="s">
        <v>97</v>
      </c>
      <c r="D181" s="10">
        <v>222</v>
      </c>
      <c r="E181" s="9">
        <v>0.64159999999999995</v>
      </c>
      <c r="F181" s="10">
        <v>346</v>
      </c>
      <c r="M181" s="28"/>
    </row>
    <row r="182" spans="1:13" x14ac:dyDescent="0.35">
      <c r="A182" s="27">
        <v>6</v>
      </c>
      <c r="B182" s="8" t="s">
        <v>52</v>
      </c>
      <c r="C182" s="8" t="s">
        <v>98</v>
      </c>
      <c r="D182" s="10">
        <v>71</v>
      </c>
      <c r="E182" s="9">
        <v>0.20519999999999999</v>
      </c>
      <c r="F182" s="10">
        <v>346</v>
      </c>
      <c r="M182" s="28"/>
    </row>
    <row r="183" spans="1:13" x14ac:dyDescent="0.35">
      <c r="A183" s="27">
        <v>6</v>
      </c>
      <c r="B183" s="8" t="s">
        <v>52</v>
      </c>
      <c r="C183" s="8" t="s">
        <v>99</v>
      </c>
      <c r="D183" s="10">
        <v>44</v>
      </c>
      <c r="E183" s="9">
        <v>0.12720000000000001</v>
      </c>
      <c r="F183" s="10">
        <v>346</v>
      </c>
      <c r="M183" s="28"/>
    </row>
    <row r="184" spans="1:13" x14ac:dyDescent="0.35">
      <c r="A184" s="27">
        <v>6</v>
      </c>
      <c r="B184" s="8" t="s">
        <v>54</v>
      </c>
      <c r="C184" s="8" t="s">
        <v>97</v>
      </c>
      <c r="D184" s="10">
        <v>219</v>
      </c>
      <c r="E184" s="9">
        <v>0.60160000000000002</v>
      </c>
      <c r="F184" s="10">
        <v>364</v>
      </c>
      <c r="M184" s="28"/>
    </row>
    <row r="185" spans="1:13" x14ac:dyDescent="0.35">
      <c r="A185" s="27">
        <v>6</v>
      </c>
      <c r="B185" s="8" t="s">
        <v>54</v>
      </c>
      <c r="C185" s="8" t="s">
        <v>98</v>
      </c>
      <c r="D185" s="10">
        <v>58</v>
      </c>
      <c r="E185" s="9">
        <v>0.1593</v>
      </c>
      <c r="F185" s="10">
        <v>364</v>
      </c>
      <c r="M185" s="28"/>
    </row>
    <row r="186" spans="1:13" x14ac:dyDescent="0.35">
      <c r="A186" s="27">
        <v>6</v>
      </c>
      <c r="B186" s="8" t="s">
        <v>54</v>
      </c>
      <c r="C186" s="8" t="s">
        <v>99</v>
      </c>
      <c r="D186" s="10">
        <v>87</v>
      </c>
      <c r="E186" s="9">
        <v>0.23899999999999999</v>
      </c>
      <c r="F186" s="10">
        <v>364</v>
      </c>
      <c r="M186" s="28"/>
    </row>
    <row r="187" spans="1:13" x14ac:dyDescent="0.35">
      <c r="A187" s="27">
        <v>6</v>
      </c>
      <c r="B187" s="8" t="s">
        <v>74</v>
      </c>
      <c r="C187" s="8" t="s">
        <v>97</v>
      </c>
      <c r="D187" s="10">
        <v>374</v>
      </c>
      <c r="E187" s="9">
        <v>0.71919999999999995</v>
      </c>
      <c r="F187" s="10">
        <v>520</v>
      </c>
      <c r="M187" s="28"/>
    </row>
    <row r="188" spans="1:13" x14ac:dyDescent="0.35">
      <c r="A188" s="27">
        <v>6</v>
      </c>
      <c r="B188" s="8" t="s">
        <v>74</v>
      </c>
      <c r="C188" s="8" t="s">
        <v>98</v>
      </c>
      <c r="D188" s="10">
        <v>142</v>
      </c>
      <c r="E188" s="9">
        <v>0.27310000000000001</v>
      </c>
      <c r="F188" s="10">
        <v>520</v>
      </c>
      <c r="M188" s="28"/>
    </row>
    <row r="189" spans="1:13" x14ac:dyDescent="0.35">
      <c r="A189" s="27">
        <v>6</v>
      </c>
      <c r="B189" s="8" t="s">
        <v>74</v>
      </c>
      <c r="C189" s="8" t="s">
        <v>99</v>
      </c>
      <c r="D189" s="10">
        <v>4</v>
      </c>
      <c r="E189" s="9">
        <v>7.7000000000000002E-3</v>
      </c>
      <c r="F189" s="10">
        <v>520</v>
      </c>
      <c r="M189" s="28"/>
    </row>
    <row r="190" spans="1:13" x14ac:dyDescent="0.35">
      <c r="A190" s="27">
        <v>6</v>
      </c>
      <c r="B190" s="8" t="s">
        <v>78</v>
      </c>
      <c r="C190" s="8" t="s">
        <v>96</v>
      </c>
      <c r="D190" s="10">
        <v>5</v>
      </c>
      <c r="E190" s="9">
        <v>1.1599999999999999E-2</v>
      </c>
      <c r="F190" s="10">
        <v>430</v>
      </c>
      <c r="M190" s="28"/>
    </row>
    <row r="191" spans="1:13" x14ac:dyDescent="0.35">
      <c r="A191" s="27">
        <v>6</v>
      </c>
      <c r="B191" s="8" t="s">
        <v>78</v>
      </c>
      <c r="C191" s="8" t="s">
        <v>97</v>
      </c>
      <c r="D191" s="10">
        <v>265</v>
      </c>
      <c r="E191" s="9">
        <v>0.61629999999999996</v>
      </c>
      <c r="F191" s="10">
        <v>430</v>
      </c>
      <c r="M191" s="28"/>
    </row>
    <row r="192" spans="1:13" x14ac:dyDescent="0.35">
      <c r="A192" s="27">
        <v>6</v>
      </c>
      <c r="B192" s="8" t="s">
        <v>78</v>
      </c>
      <c r="C192" s="8" t="s">
        <v>98</v>
      </c>
      <c r="D192" s="10">
        <v>95</v>
      </c>
      <c r="E192" s="9">
        <v>0.22090000000000001</v>
      </c>
      <c r="F192" s="10">
        <v>430</v>
      </c>
      <c r="M192" s="28"/>
    </row>
    <row r="193" spans="1:13" x14ac:dyDescent="0.35">
      <c r="A193" s="27">
        <v>6</v>
      </c>
      <c r="B193" s="8" t="s">
        <v>78</v>
      </c>
      <c r="C193" s="8" t="s">
        <v>99</v>
      </c>
      <c r="D193" s="10">
        <v>65</v>
      </c>
      <c r="E193" s="9">
        <v>0.1512</v>
      </c>
      <c r="F193" s="10">
        <v>430</v>
      </c>
      <c r="M193" s="28"/>
    </row>
    <row r="194" spans="1:13" x14ac:dyDescent="0.35">
      <c r="A194" s="27">
        <v>6</v>
      </c>
      <c r="B194" s="8" t="s">
        <v>89</v>
      </c>
      <c r="C194" s="8" t="s">
        <v>96</v>
      </c>
      <c r="D194" s="10">
        <v>2</v>
      </c>
      <c r="E194" s="9">
        <v>4.1999999999999997E-3</v>
      </c>
      <c r="F194" s="10">
        <v>480</v>
      </c>
      <c r="M194" s="28"/>
    </row>
    <row r="195" spans="1:13" x14ac:dyDescent="0.35">
      <c r="A195" s="27">
        <v>6</v>
      </c>
      <c r="B195" s="8" t="s">
        <v>89</v>
      </c>
      <c r="C195" s="8" t="s">
        <v>97</v>
      </c>
      <c r="D195" s="10">
        <v>386</v>
      </c>
      <c r="E195" s="9">
        <v>0.80420000000000003</v>
      </c>
      <c r="F195" s="10">
        <v>480</v>
      </c>
    </row>
    <row r="196" spans="1:13" x14ac:dyDescent="0.35">
      <c r="A196" s="27">
        <v>6</v>
      </c>
      <c r="B196" s="8" t="s">
        <v>89</v>
      </c>
      <c r="C196" s="8" t="s">
        <v>98</v>
      </c>
      <c r="D196" s="10">
        <v>59</v>
      </c>
      <c r="E196" s="9">
        <v>0.1229</v>
      </c>
      <c r="F196" s="10">
        <v>480</v>
      </c>
    </row>
    <row r="197" spans="1:13" x14ac:dyDescent="0.35">
      <c r="A197" s="27">
        <v>6</v>
      </c>
      <c r="B197" s="8" t="s">
        <v>89</v>
      </c>
      <c r="C197" s="8" t="s">
        <v>99</v>
      </c>
      <c r="D197" s="10">
        <v>33</v>
      </c>
      <c r="E197" s="9">
        <v>6.88E-2</v>
      </c>
      <c r="F197" s="10">
        <v>480</v>
      </c>
    </row>
    <row r="198" spans="1:13" x14ac:dyDescent="0.35">
      <c r="A198" s="8"/>
      <c r="B198" s="8"/>
      <c r="C198" s="8"/>
      <c r="D198" s="10"/>
      <c r="E198" s="8"/>
      <c r="F198" s="10"/>
    </row>
    <row r="199" spans="1:13" x14ac:dyDescent="0.35">
      <c r="A199" s="8"/>
      <c r="B199" s="8"/>
      <c r="C199" s="8"/>
      <c r="D199" s="10"/>
      <c r="E199" s="8"/>
      <c r="F199" s="10"/>
    </row>
  </sheetData>
  <autoFilter ref="A2:C199" xr:uid="{459ABA6E-DE90-4EF3-90E4-F2B1CBCA8300}"/>
  <sortState xmlns:xlrd2="http://schemas.microsoft.com/office/spreadsheetml/2017/richdata2" ref="A3:F6">
    <sortCondition descending="1" ref="E3:E6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DFB8-0D4E-4432-9FE8-9602E7342EAA}">
  <dimension ref="A1:Q55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2" width="4.1796875" customWidth="1"/>
    <col min="4" max="4" width="10.08984375" customWidth="1"/>
    <col min="5" max="5" width="10.1796875" customWidth="1"/>
    <col min="6" max="6" width="10.54296875" customWidth="1"/>
    <col min="7" max="7" width="10.6328125" customWidth="1"/>
    <col min="8" max="8" width="14" customWidth="1"/>
    <col min="9" max="9" width="12.453125" bestFit="1" customWidth="1"/>
    <col min="17" max="17" width="13.54296875" bestFit="1" customWidth="1"/>
  </cols>
  <sheetData>
    <row r="1" spans="1:17" x14ac:dyDescent="0.35">
      <c r="A1" s="36" t="s">
        <v>136</v>
      </c>
      <c r="B1" s="36"/>
      <c r="C1" s="36"/>
      <c r="D1" s="36"/>
      <c r="E1" s="36"/>
      <c r="F1" s="36"/>
      <c r="G1" s="36"/>
      <c r="H1" s="36"/>
      <c r="I1" s="13" t="s">
        <v>104</v>
      </c>
    </row>
    <row r="2" spans="1:17" ht="72.5" x14ac:dyDescent="0.35">
      <c r="A2" s="14" t="s">
        <v>95</v>
      </c>
      <c r="B2" s="15" t="s">
        <v>27</v>
      </c>
      <c r="C2" s="16" t="s">
        <v>105</v>
      </c>
      <c r="D2" s="16" t="s">
        <v>106</v>
      </c>
      <c r="E2" s="16" t="s">
        <v>107</v>
      </c>
      <c r="F2" s="16" t="s">
        <v>108</v>
      </c>
      <c r="G2" s="16" t="s">
        <v>109</v>
      </c>
      <c r="H2" s="16" t="s">
        <v>110</v>
      </c>
    </row>
    <row r="3" spans="1:17" x14ac:dyDescent="0.35">
      <c r="A3" s="17"/>
      <c r="B3" s="18" t="s">
        <v>38</v>
      </c>
      <c r="C3" s="19">
        <f>SUM(C4:C55)</f>
        <v>47</v>
      </c>
      <c r="D3" s="19">
        <f>SUM(D4:D55)</f>
        <v>23107</v>
      </c>
      <c r="E3" s="19">
        <f>SUM(E4:E55)</f>
        <v>522</v>
      </c>
      <c r="F3" s="19">
        <f>SUM(F4:F55)</f>
        <v>23629</v>
      </c>
      <c r="G3" s="20">
        <f>D3/F3</f>
        <v>0.97790850226416692</v>
      </c>
      <c r="H3" s="30">
        <v>45603.341469907406</v>
      </c>
      <c r="I3" s="21"/>
    </row>
    <row r="4" spans="1:17" x14ac:dyDescent="0.35">
      <c r="A4" s="27">
        <v>1</v>
      </c>
      <c r="B4" s="8" t="s">
        <v>47</v>
      </c>
      <c r="C4" s="8">
        <v>15</v>
      </c>
      <c r="D4" s="8">
        <v>480</v>
      </c>
      <c r="E4" s="8">
        <v>2</v>
      </c>
      <c r="F4" s="8">
        <v>482</v>
      </c>
      <c r="G4" s="9">
        <v>0.99590000000000001</v>
      </c>
      <c r="H4" s="30">
        <v>45603.341469907406</v>
      </c>
      <c r="P4" s="28"/>
      <c r="Q4" s="47"/>
    </row>
    <row r="5" spans="1:17" x14ac:dyDescent="0.35">
      <c r="A5" s="27">
        <v>1</v>
      </c>
      <c r="B5" s="8" t="s">
        <v>60</v>
      </c>
      <c r="C5" s="8">
        <v>0</v>
      </c>
      <c r="D5" s="8">
        <v>434</v>
      </c>
      <c r="E5" s="8">
        <v>54</v>
      </c>
      <c r="F5" s="8">
        <v>488</v>
      </c>
      <c r="G5" s="9">
        <v>0.88929999999999998</v>
      </c>
      <c r="H5" s="30">
        <v>45603.341469907406</v>
      </c>
      <c r="P5" s="28"/>
      <c r="Q5" s="47"/>
    </row>
    <row r="6" spans="1:17" x14ac:dyDescent="0.35">
      <c r="A6" s="27">
        <v>1</v>
      </c>
      <c r="B6" s="8" t="s">
        <v>62</v>
      </c>
      <c r="C6" s="8">
        <v>0</v>
      </c>
      <c r="D6" s="8">
        <v>360</v>
      </c>
      <c r="E6" s="8">
        <v>0</v>
      </c>
      <c r="F6" s="8">
        <v>360</v>
      </c>
      <c r="G6" s="9">
        <v>1</v>
      </c>
      <c r="H6" s="30">
        <v>45603.341469907406</v>
      </c>
      <c r="P6" s="28"/>
      <c r="Q6" s="47"/>
    </row>
    <row r="7" spans="1:17" x14ac:dyDescent="0.35">
      <c r="A7" s="27">
        <v>1</v>
      </c>
      <c r="B7" s="8" t="s">
        <v>71</v>
      </c>
      <c r="C7" s="8">
        <v>1</v>
      </c>
      <c r="D7" s="8">
        <v>363</v>
      </c>
      <c r="E7" s="8">
        <v>0</v>
      </c>
      <c r="F7" s="8">
        <v>363</v>
      </c>
      <c r="G7" s="9">
        <v>1</v>
      </c>
      <c r="H7" s="30">
        <v>45603.341469907406</v>
      </c>
      <c r="P7" s="28"/>
      <c r="Q7" s="47"/>
    </row>
    <row r="8" spans="1:17" x14ac:dyDescent="0.35">
      <c r="A8" s="27">
        <v>1</v>
      </c>
      <c r="B8" s="8" t="s">
        <v>72</v>
      </c>
      <c r="C8" s="8">
        <v>0</v>
      </c>
      <c r="D8" s="8">
        <v>484</v>
      </c>
      <c r="E8" s="8">
        <v>0</v>
      </c>
      <c r="F8" s="8">
        <v>484</v>
      </c>
      <c r="G8" s="9">
        <v>1</v>
      </c>
      <c r="H8" s="30">
        <v>45603.341469907406</v>
      </c>
      <c r="P8" s="28"/>
      <c r="Q8" s="47"/>
    </row>
    <row r="9" spans="1:17" x14ac:dyDescent="0.35">
      <c r="A9" s="27">
        <v>1</v>
      </c>
      <c r="B9" s="8" t="s">
        <v>75</v>
      </c>
      <c r="C9" s="8">
        <v>0</v>
      </c>
      <c r="D9" s="8">
        <v>480</v>
      </c>
      <c r="E9" s="8">
        <v>0</v>
      </c>
      <c r="F9" s="8">
        <v>480</v>
      </c>
      <c r="G9" s="9">
        <v>1</v>
      </c>
      <c r="H9" s="30">
        <v>45603.341469907406</v>
      </c>
      <c r="P9" s="28"/>
      <c r="Q9" s="47"/>
    </row>
    <row r="10" spans="1:17" x14ac:dyDescent="0.35">
      <c r="A10" s="27">
        <v>1</v>
      </c>
      <c r="B10" s="8" t="s">
        <v>80</v>
      </c>
      <c r="C10" s="8">
        <v>0</v>
      </c>
      <c r="D10" s="8">
        <v>407</v>
      </c>
      <c r="E10" s="8">
        <v>73</v>
      </c>
      <c r="F10" s="8">
        <v>480</v>
      </c>
      <c r="G10" s="9">
        <v>0.84789999999999999</v>
      </c>
      <c r="H10" s="30">
        <v>45603.341469907406</v>
      </c>
      <c r="P10" s="28"/>
      <c r="Q10" s="47"/>
    </row>
    <row r="11" spans="1:17" x14ac:dyDescent="0.35">
      <c r="A11" s="27">
        <v>1</v>
      </c>
      <c r="B11" s="8" t="s">
        <v>81</v>
      </c>
      <c r="C11" s="8">
        <v>0</v>
      </c>
      <c r="D11" s="8">
        <v>246</v>
      </c>
      <c r="E11" s="8">
        <v>0</v>
      </c>
      <c r="F11" s="8">
        <v>246</v>
      </c>
      <c r="G11" s="9">
        <v>1</v>
      </c>
      <c r="H11" s="30">
        <v>45603.341469907406</v>
      </c>
      <c r="P11" s="28"/>
      <c r="Q11" s="47"/>
    </row>
    <row r="12" spans="1:17" x14ac:dyDescent="0.35">
      <c r="A12" s="27">
        <v>1</v>
      </c>
      <c r="B12" s="8" t="s">
        <v>88</v>
      </c>
      <c r="C12" s="8">
        <v>0</v>
      </c>
      <c r="D12" s="8">
        <v>360</v>
      </c>
      <c r="E12" s="8">
        <v>0</v>
      </c>
      <c r="F12" s="8">
        <v>360</v>
      </c>
      <c r="G12" s="9">
        <v>1</v>
      </c>
      <c r="H12" s="30">
        <v>45603.341469907406</v>
      </c>
      <c r="P12" s="28"/>
      <c r="Q12" s="47"/>
    </row>
    <row r="13" spans="1:17" x14ac:dyDescent="0.35">
      <c r="A13" s="27">
        <v>2</v>
      </c>
      <c r="B13" s="8" t="s">
        <v>48</v>
      </c>
      <c r="C13" s="8">
        <v>1</v>
      </c>
      <c r="D13" s="8">
        <v>483</v>
      </c>
      <c r="E13" s="8">
        <v>0</v>
      </c>
      <c r="F13" s="8">
        <v>483</v>
      </c>
      <c r="G13" s="9">
        <v>1</v>
      </c>
      <c r="H13" s="30">
        <v>45603.341469907406</v>
      </c>
      <c r="P13" s="28"/>
      <c r="Q13" s="47"/>
    </row>
    <row r="14" spans="1:17" x14ac:dyDescent="0.35">
      <c r="A14" s="27">
        <v>2</v>
      </c>
      <c r="B14" s="8" t="s">
        <v>49</v>
      </c>
      <c r="C14" s="8">
        <v>0</v>
      </c>
      <c r="D14" s="8">
        <v>88</v>
      </c>
      <c r="E14" s="8">
        <v>273</v>
      </c>
      <c r="F14" s="8">
        <v>361</v>
      </c>
      <c r="G14" s="9">
        <v>0.24379999999999999</v>
      </c>
      <c r="H14" s="30">
        <v>45603.341469907406</v>
      </c>
      <c r="P14" s="28"/>
      <c r="Q14" s="47"/>
    </row>
    <row r="15" spans="1:17" x14ac:dyDescent="0.35">
      <c r="A15" s="27">
        <v>2</v>
      </c>
      <c r="B15" s="8" t="s">
        <v>61</v>
      </c>
      <c r="C15" s="8">
        <v>4</v>
      </c>
      <c r="D15" s="8">
        <v>481</v>
      </c>
      <c r="E15" s="8">
        <v>0</v>
      </c>
      <c r="F15" s="8">
        <v>481</v>
      </c>
      <c r="G15" s="9">
        <v>1</v>
      </c>
      <c r="H15" s="30">
        <v>45603.341469907406</v>
      </c>
      <c r="P15" s="28"/>
      <c r="Q15" s="47"/>
    </row>
    <row r="16" spans="1:17" x14ac:dyDescent="0.35">
      <c r="A16" s="27">
        <v>2</v>
      </c>
      <c r="B16" s="8" t="s">
        <v>79</v>
      </c>
      <c r="C16" s="8">
        <v>0</v>
      </c>
      <c r="D16" s="8">
        <v>480</v>
      </c>
      <c r="E16" s="8">
        <v>0</v>
      </c>
      <c r="F16" s="8">
        <v>480</v>
      </c>
      <c r="G16" s="9">
        <v>1</v>
      </c>
      <c r="H16" s="30">
        <v>45603.341469907406</v>
      </c>
      <c r="P16" s="28"/>
      <c r="Q16" s="47"/>
    </row>
    <row r="17" spans="1:17" x14ac:dyDescent="0.35">
      <c r="A17" s="27">
        <v>2</v>
      </c>
      <c r="B17" s="8" t="s">
        <v>87</v>
      </c>
      <c r="C17" s="8">
        <v>0</v>
      </c>
      <c r="D17" s="8">
        <v>559</v>
      </c>
      <c r="E17" s="8">
        <v>0</v>
      </c>
      <c r="F17" s="8">
        <v>559</v>
      </c>
      <c r="G17" s="9">
        <v>1</v>
      </c>
      <c r="H17" s="30">
        <v>45603.341469907406</v>
      </c>
      <c r="P17" s="28"/>
      <c r="Q17" s="47"/>
    </row>
    <row r="18" spans="1:17" x14ac:dyDescent="0.35">
      <c r="A18" s="27">
        <v>2</v>
      </c>
      <c r="B18" s="8" t="s">
        <v>91</v>
      </c>
      <c r="C18" s="8">
        <v>0</v>
      </c>
      <c r="D18" s="8">
        <v>478</v>
      </c>
      <c r="E18" s="8">
        <v>2</v>
      </c>
      <c r="F18" s="8">
        <v>480</v>
      </c>
      <c r="G18" s="9">
        <v>0.99580000000000002</v>
      </c>
      <c r="H18" s="30">
        <v>45603.341469907406</v>
      </c>
      <c r="P18" s="28"/>
      <c r="Q18" s="47"/>
    </row>
    <row r="19" spans="1:17" x14ac:dyDescent="0.35">
      <c r="A19" s="27">
        <v>3</v>
      </c>
      <c r="B19" s="8" t="s">
        <v>42</v>
      </c>
      <c r="C19" s="8">
        <v>1</v>
      </c>
      <c r="D19" s="8">
        <v>487</v>
      </c>
      <c r="E19" s="8">
        <v>0</v>
      </c>
      <c r="F19" s="8">
        <v>487</v>
      </c>
      <c r="G19" s="9">
        <v>1</v>
      </c>
      <c r="H19" s="30">
        <v>45603.341469907406</v>
      </c>
      <c r="P19" s="28"/>
      <c r="Q19" s="47"/>
    </row>
    <row r="20" spans="1:17" x14ac:dyDescent="0.35">
      <c r="A20" s="27">
        <v>3</v>
      </c>
      <c r="B20" s="8" t="s">
        <v>50</v>
      </c>
      <c r="C20" s="8">
        <v>1</v>
      </c>
      <c r="D20" s="8">
        <v>481</v>
      </c>
      <c r="E20" s="8">
        <v>0</v>
      </c>
      <c r="F20" s="8">
        <v>481</v>
      </c>
      <c r="G20" s="9">
        <v>1</v>
      </c>
      <c r="H20" s="30">
        <v>45603.341469907406</v>
      </c>
      <c r="P20" s="28"/>
      <c r="Q20" s="47"/>
    </row>
    <row r="21" spans="1:17" x14ac:dyDescent="0.35">
      <c r="A21" s="27">
        <v>3</v>
      </c>
      <c r="B21" s="8" t="s">
        <v>51</v>
      </c>
      <c r="C21" s="8">
        <v>0</v>
      </c>
      <c r="D21" s="8">
        <v>481</v>
      </c>
      <c r="E21" s="8">
        <v>0</v>
      </c>
      <c r="F21" s="8">
        <v>481</v>
      </c>
      <c r="G21" s="9">
        <v>1</v>
      </c>
      <c r="H21" s="30">
        <v>45603.341469907406</v>
      </c>
      <c r="P21" s="28"/>
      <c r="Q21" s="47"/>
    </row>
    <row r="22" spans="1:17" x14ac:dyDescent="0.35">
      <c r="A22" s="27">
        <v>3</v>
      </c>
      <c r="B22" s="8" t="s">
        <v>58</v>
      </c>
      <c r="C22" s="8">
        <v>1</v>
      </c>
      <c r="D22" s="8">
        <v>471</v>
      </c>
      <c r="E22" s="8">
        <v>0</v>
      </c>
      <c r="F22" s="8">
        <v>471</v>
      </c>
      <c r="G22" s="9">
        <v>1</v>
      </c>
      <c r="H22" s="30">
        <v>45603.341469907406</v>
      </c>
      <c r="P22" s="28"/>
      <c r="Q22" s="47"/>
    </row>
    <row r="23" spans="1:17" x14ac:dyDescent="0.35">
      <c r="A23" s="27">
        <v>3</v>
      </c>
      <c r="B23" s="8" t="s">
        <v>66</v>
      </c>
      <c r="C23" s="8">
        <v>0</v>
      </c>
      <c r="D23" s="8">
        <v>483</v>
      </c>
      <c r="E23" s="8">
        <v>0</v>
      </c>
      <c r="F23" s="8">
        <v>483</v>
      </c>
      <c r="G23" s="9">
        <v>1</v>
      </c>
      <c r="H23" s="30">
        <v>45603.341469907406</v>
      </c>
      <c r="P23" s="28"/>
      <c r="Q23" s="47"/>
    </row>
    <row r="24" spans="1:17" x14ac:dyDescent="0.35">
      <c r="A24" s="27">
        <v>3</v>
      </c>
      <c r="B24" s="8" t="s">
        <v>68</v>
      </c>
      <c r="C24" s="8">
        <v>0</v>
      </c>
      <c r="D24" s="8">
        <v>520</v>
      </c>
      <c r="E24" s="8">
        <v>0</v>
      </c>
      <c r="F24" s="8">
        <v>520</v>
      </c>
      <c r="G24" s="9">
        <v>1</v>
      </c>
      <c r="H24" s="30">
        <v>45603.341469907406</v>
      </c>
      <c r="P24" s="28"/>
      <c r="Q24" s="47"/>
    </row>
    <row r="25" spans="1:17" x14ac:dyDescent="0.35">
      <c r="A25" s="27">
        <v>3</v>
      </c>
      <c r="B25" s="8" t="s">
        <v>82</v>
      </c>
      <c r="C25" s="8">
        <v>0</v>
      </c>
      <c r="D25" s="8">
        <v>504</v>
      </c>
      <c r="E25" s="8">
        <v>0</v>
      </c>
      <c r="F25" s="8">
        <v>504</v>
      </c>
      <c r="G25" s="9">
        <v>1</v>
      </c>
      <c r="H25" s="30">
        <v>45603.341469907406</v>
      </c>
      <c r="P25" s="28"/>
      <c r="Q25" s="47"/>
    </row>
    <row r="26" spans="1:17" x14ac:dyDescent="0.35">
      <c r="A26" s="27">
        <v>3</v>
      </c>
      <c r="B26" s="8" t="s">
        <v>84</v>
      </c>
      <c r="C26" s="8">
        <v>0</v>
      </c>
      <c r="D26" s="8">
        <v>480</v>
      </c>
      <c r="E26" s="8">
        <v>0</v>
      </c>
      <c r="F26" s="8">
        <v>480</v>
      </c>
      <c r="G26" s="9">
        <v>1</v>
      </c>
      <c r="H26" s="30">
        <v>45603.341469907406</v>
      </c>
      <c r="P26" s="28"/>
      <c r="Q26" s="47"/>
    </row>
    <row r="27" spans="1:17" x14ac:dyDescent="0.35">
      <c r="A27" s="27">
        <v>4</v>
      </c>
      <c r="B27" s="8" t="s">
        <v>43</v>
      </c>
      <c r="C27" s="8">
        <v>0</v>
      </c>
      <c r="D27" s="8">
        <v>479</v>
      </c>
      <c r="E27" s="8">
        <v>0</v>
      </c>
      <c r="F27" s="8">
        <v>479</v>
      </c>
      <c r="G27" s="9">
        <v>1</v>
      </c>
      <c r="H27" s="30">
        <v>45603.341469907406</v>
      </c>
      <c r="P27" s="28"/>
      <c r="Q27" s="47"/>
    </row>
    <row r="28" spans="1:17" x14ac:dyDescent="0.35">
      <c r="A28" s="27">
        <v>4</v>
      </c>
      <c r="B28" s="8" t="s">
        <v>46</v>
      </c>
      <c r="C28" s="8">
        <v>1</v>
      </c>
      <c r="D28" s="8">
        <v>480</v>
      </c>
      <c r="E28" s="8">
        <v>0</v>
      </c>
      <c r="F28" s="8">
        <v>480</v>
      </c>
      <c r="G28" s="9">
        <v>1</v>
      </c>
      <c r="H28" s="30">
        <v>45603.341469907406</v>
      </c>
      <c r="P28" s="28"/>
      <c r="Q28" s="47"/>
    </row>
    <row r="29" spans="1:17" x14ac:dyDescent="0.35">
      <c r="A29" s="27">
        <v>4</v>
      </c>
      <c r="B29" s="8" t="s">
        <v>59</v>
      </c>
      <c r="C29" s="8">
        <v>0</v>
      </c>
      <c r="D29" s="8">
        <v>481</v>
      </c>
      <c r="E29" s="8">
        <v>0</v>
      </c>
      <c r="F29" s="8">
        <v>481</v>
      </c>
      <c r="G29" s="9">
        <v>1</v>
      </c>
      <c r="H29" s="30">
        <v>45603.341469907406</v>
      </c>
      <c r="P29" s="28"/>
      <c r="Q29" s="47"/>
    </row>
    <row r="30" spans="1:17" x14ac:dyDescent="0.35">
      <c r="A30" s="27">
        <v>4</v>
      </c>
      <c r="B30" s="8" t="s">
        <v>67</v>
      </c>
      <c r="C30" s="8">
        <v>3</v>
      </c>
      <c r="D30" s="8">
        <v>364</v>
      </c>
      <c r="E30" s="8">
        <v>0</v>
      </c>
      <c r="F30" s="8">
        <v>364</v>
      </c>
      <c r="G30" s="9">
        <v>1</v>
      </c>
      <c r="H30" s="30">
        <v>45603.341469907406</v>
      </c>
      <c r="P30" s="28"/>
      <c r="Q30" s="47"/>
    </row>
    <row r="31" spans="1:17" x14ac:dyDescent="0.35">
      <c r="A31" s="27">
        <v>4</v>
      </c>
      <c r="B31" s="8" t="s">
        <v>69</v>
      </c>
      <c r="C31" s="8">
        <v>0</v>
      </c>
      <c r="D31" s="8">
        <v>366</v>
      </c>
      <c r="E31" s="8">
        <v>0</v>
      </c>
      <c r="F31" s="8">
        <v>366</v>
      </c>
      <c r="G31" s="9">
        <v>1</v>
      </c>
      <c r="H31" s="30">
        <v>45603.341469907406</v>
      </c>
      <c r="P31" s="28"/>
      <c r="Q31" s="47"/>
    </row>
    <row r="32" spans="1:17" x14ac:dyDescent="0.35">
      <c r="A32" s="27">
        <v>4</v>
      </c>
      <c r="B32" s="8" t="s">
        <v>73</v>
      </c>
      <c r="C32" s="8">
        <v>0</v>
      </c>
      <c r="D32" s="8">
        <v>468</v>
      </c>
      <c r="E32" s="8">
        <v>0</v>
      </c>
      <c r="F32" s="8">
        <v>468</v>
      </c>
      <c r="G32" s="9">
        <v>1</v>
      </c>
      <c r="H32" s="30">
        <v>45603.341469907406</v>
      </c>
      <c r="P32" s="28"/>
      <c r="Q32" s="47"/>
    </row>
    <row r="33" spans="1:17" x14ac:dyDescent="0.35">
      <c r="A33" s="27">
        <v>4</v>
      </c>
      <c r="B33" s="8" t="s">
        <v>77</v>
      </c>
      <c r="C33" s="8">
        <v>0</v>
      </c>
      <c r="D33" s="8">
        <v>484</v>
      </c>
      <c r="E33" s="8">
        <v>0</v>
      </c>
      <c r="F33" s="8">
        <v>484</v>
      </c>
      <c r="G33" s="9">
        <v>1</v>
      </c>
      <c r="H33" s="30">
        <v>45603.341469907406</v>
      </c>
      <c r="P33" s="28"/>
      <c r="Q33" s="47"/>
    </row>
    <row r="34" spans="1:17" x14ac:dyDescent="0.35">
      <c r="A34" s="27">
        <v>4</v>
      </c>
      <c r="B34" s="8" t="s">
        <v>83</v>
      </c>
      <c r="C34" s="8">
        <v>0</v>
      </c>
      <c r="D34" s="8">
        <v>361</v>
      </c>
      <c r="E34" s="8">
        <v>0</v>
      </c>
      <c r="F34" s="8">
        <v>361</v>
      </c>
      <c r="G34" s="9">
        <v>1</v>
      </c>
      <c r="H34" s="30">
        <v>45603.341469907406</v>
      </c>
      <c r="P34" s="28"/>
      <c r="Q34" s="47"/>
    </row>
    <row r="35" spans="1:17" x14ac:dyDescent="0.35">
      <c r="A35" s="27">
        <v>4</v>
      </c>
      <c r="B35" s="8" t="s">
        <v>85</v>
      </c>
      <c r="C35" s="8">
        <v>0</v>
      </c>
      <c r="D35" s="8">
        <v>483</v>
      </c>
      <c r="E35" s="8">
        <v>0</v>
      </c>
      <c r="F35" s="8">
        <v>483</v>
      </c>
      <c r="G35" s="9">
        <v>1</v>
      </c>
      <c r="H35" s="30">
        <v>45603.341469907406</v>
      </c>
      <c r="P35" s="28"/>
      <c r="Q35" s="47"/>
    </row>
    <row r="36" spans="1:17" x14ac:dyDescent="0.35">
      <c r="A36" s="27">
        <v>4</v>
      </c>
      <c r="B36" s="8" t="s">
        <v>86</v>
      </c>
      <c r="C36" s="8">
        <v>0</v>
      </c>
      <c r="D36" s="8">
        <v>480</v>
      </c>
      <c r="E36" s="8">
        <v>0</v>
      </c>
      <c r="F36" s="8">
        <v>480</v>
      </c>
      <c r="G36" s="9">
        <v>1</v>
      </c>
      <c r="H36" s="30">
        <v>45603.341469907406</v>
      </c>
      <c r="P36" s="28"/>
      <c r="Q36" s="47"/>
    </row>
    <row r="37" spans="1:17" x14ac:dyDescent="0.35">
      <c r="A37" s="27">
        <v>4</v>
      </c>
      <c r="B37" s="8" t="s">
        <v>92</v>
      </c>
      <c r="C37" s="8">
        <v>0</v>
      </c>
      <c r="D37" s="8">
        <v>360</v>
      </c>
      <c r="E37" s="8">
        <v>0</v>
      </c>
      <c r="F37" s="8">
        <v>360</v>
      </c>
      <c r="G37" s="9">
        <v>1</v>
      </c>
      <c r="H37" s="30">
        <v>45603.341469907406</v>
      </c>
      <c r="P37" s="28"/>
      <c r="Q37" s="47"/>
    </row>
    <row r="38" spans="1:17" x14ac:dyDescent="0.35">
      <c r="A38" s="27">
        <v>5</v>
      </c>
      <c r="B38" s="8" t="s">
        <v>53</v>
      </c>
      <c r="C38" s="8">
        <v>0</v>
      </c>
      <c r="D38" s="8">
        <v>362</v>
      </c>
      <c r="E38" s="8">
        <v>118</v>
      </c>
      <c r="F38" s="8">
        <v>480</v>
      </c>
      <c r="G38" s="9">
        <v>0.75419999999999998</v>
      </c>
      <c r="H38" s="30">
        <v>45603.341469907406</v>
      </c>
      <c r="P38" s="28"/>
      <c r="Q38" s="47"/>
    </row>
    <row r="39" spans="1:17" x14ac:dyDescent="0.35">
      <c r="A39" s="27">
        <v>5</v>
      </c>
      <c r="B39" s="8" t="s">
        <v>55</v>
      </c>
      <c r="C39" s="8">
        <v>1</v>
      </c>
      <c r="D39" s="8">
        <v>481</v>
      </c>
      <c r="E39" s="8">
        <v>0</v>
      </c>
      <c r="F39" s="8">
        <v>481</v>
      </c>
      <c r="G39" s="9">
        <v>1</v>
      </c>
      <c r="H39" s="30">
        <v>45603.341469907406</v>
      </c>
      <c r="P39" s="28"/>
      <c r="Q39" s="47"/>
    </row>
    <row r="40" spans="1:17" x14ac:dyDescent="0.35">
      <c r="A40" s="27">
        <v>5</v>
      </c>
      <c r="B40" s="8" t="s">
        <v>56</v>
      </c>
      <c r="C40" s="8">
        <v>0</v>
      </c>
      <c r="D40" s="8">
        <v>486</v>
      </c>
      <c r="E40" s="8">
        <v>0</v>
      </c>
      <c r="F40" s="8">
        <v>486</v>
      </c>
      <c r="G40" s="9">
        <v>1</v>
      </c>
      <c r="H40" s="30">
        <v>45603.341469907406</v>
      </c>
      <c r="P40" s="28"/>
      <c r="Q40" s="47"/>
    </row>
    <row r="41" spans="1:17" x14ac:dyDescent="0.35">
      <c r="A41" s="27">
        <v>5</v>
      </c>
      <c r="B41" s="8" t="s">
        <v>57</v>
      </c>
      <c r="C41" s="8">
        <v>1</v>
      </c>
      <c r="D41" s="8">
        <v>483</v>
      </c>
      <c r="E41" s="8">
        <v>0</v>
      </c>
      <c r="F41" s="8">
        <v>483</v>
      </c>
      <c r="G41" s="9">
        <v>1</v>
      </c>
      <c r="H41" s="30">
        <v>45603.341469907406</v>
      </c>
      <c r="P41" s="28"/>
      <c r="Q41" s="47"/>
    </row>
    <row r="42" spans="1:17" x14ac:dyDescent="0.35">
      <c r="A42" s="27">
        <v>5</v>
      </c>
      <c r="B42" s="8" t="s">
        <v>63</v>
      </c>
      <c r="C42" s="8">
        <v>0</v>
      </c>
      <c r="D42" s="8">
        <v>482</v>
      </c>
      <c r="E42" s="8">
        <v>0</v>
      </c>
      <c r="F42" s="8">
        <v>482</v>
      </c>
      <c r="G42" s="9">
        <v>1</v>
      </c>
      <c r="H42" s="30">
        <v>45603.341469907406</v>
      </c>
      <c r="P42" s="28"/>
      <c r="Q42" s="47"/>
    </row>
    <row r="43" spans="1:17" x14ac:dyDescent="0.35">
      <c r="A43" s="27">
        <v>5</v>
      </c>
      <c r="B43" s="8" t="s">
        <v>64</v>
      </c>
      <c r="C43" s="8">
        <v>0</v>
      </c>
      <c r="D43" s="8">
        <v>480</v>
      </c>
      <c r="E43" s="8">
        <v>0</v>
      </c>
      <c r="F43" s="8">
        <v>480</v>
      </c>
      <c r="G43" s="9">
        <v>1</v>
      </c>
      <c r="H43" s="30">
        <v>45603.341469907406</v>
      </c>
      <c r="P43" s="28"/>
      <c r="Q43" s="47"/>
    </row>
    <row r="44" spans="1:17" x14ac:dyDescent="0.35">
      <c r="A44" s="27">
        <v>5</v>
      </c>
      <c r="B44" s="8" t="s">
        <v>65</v>
      </c>
      <c r="C44" s="8">
        <v>0</v>
      </c>
      <c r="D44" s="8">
        <v>480</v>
      </c>
      <c r="E44" s="8">
        <v>0</v>
      </c>
      <c r="F44" s="8">
        <v>480</v>
      </c>
      <c r="G44" s="9">
        <v>1</v>
      </c>
      <c r="H44" s="30">
        <v>45603.341469907406</v>
      </c>
      <c r="P44" s="28"/>
      <c r="Q44" s="47"/>
    </row>
    <row r="45" spans="1:17" x14ac:dyDescent="0.35">
      <c r="A45" s="27">
        <v>5</v>
      </c>
      <c r="B45" s="8" t="s">
        <v>70</v>
      </c>
      <c r="C45" s="8">
        <v>0</v>
      </c>
      <c r="D45" s="8">
        <v>360</v>
      </c>
      <c r="E45" s="8">
        <v>0</v>
      </c>
      <c r="F45" s="8">
        <v>360</v>
      </c>
      <c r="G45" s="9">
        <v>1</v>
      </c>
      <c r="H45" s="30">
        <v>45603.341469907406</v>
      </c>
      <c r="P45" s="28"/>
      <c r="Q45" s="47"/>
    </row>
    <row r="46" spans="1:17" x14ac:dyDescent="0.35">
      <c r="A46" s="27">
        <v>5</v>
      </c>
      <c r="B46" s="8" t="s">
        <v>76</v>
      </c>
      <c r="C46" s="8">
        <v>6</v>
      </c>
      <c r="D46" s="8">
        <v>480</v>
      </c>
      <c r="E46" s="8">
        <v>0</v>
      </c>
      <c r="F46" s="8">
        <v>480</v>
      </c>
      <c r="G46" s="9">
        <v>1</v>
      </c>
      <c r="H46" s="30">
        <v>45603.341469907406</v>
      </c>
      <c r="P46" s="28"/>
      <c r="Q46" s="47"/>
    </row>
    <row r="47" spans="1:17" x14ac:dyDescent="0.35">
      <c r="A47" s="27">
        <v>5</v>
      </c>
      <c r="B47" s="8" t="s">
        <v>90</v>
      </c>
      <c r="C47" s="8">
        <v>7</v>
      </c>
      <c r="D47" s="8">
        <v>481</v>
      </c>
      <c r="E47" s="8">
        <v>0</v>
      </c>
      <c r="F47" s="8">
        <v>481</v>
      </c>
      <c r="G47" s="9">
        <v>1</v>
      </c>
      <c r="H47" s="30">
        <v>45603.341469907406</v>
      </c>
      <c r="P47" s="28"/>
      <c r="Q47" s="47"/>
    </row>
    <row r="48" spans="1:17" x14ac:dyDescent="0.35">
      <c r="A48" s="27">
        <v>6</v>
      </c>
      <c r="B48" s="8" t="s">
        <v>41</v>
      </c>
      <c r="C48" s="8">
        <v>0</v>
      </c>
      <c r="D48" s="8">
        <v>495</v>
      </c>
      <c r="E48" s="8">
        <v>0</v>
      </c>
      <c r="F48" s="8">
        <v>495</v>
      </c>
      <c r="G48" s="9">
        <v>1</v>
      </c>
      <c r="H48" s="30">
        <v>45594</v>
      </c>
      <c r="P48" s="28"/>
      <c r="Q48" s="47"/>
    </row>
    <row r="49" spans="1:17" x14ac:dyDescent="0.35">
      <c r="A49" s="27">
        <v>6</v>
      </c>
      <c r="B49" s="8" t="s">
        <v>44</v>
      </c>
      <c r="C49" s="8">
        <v>1</v>
      </c>
      <c r="D49" s="8">
        <v>481</v>
      </c>
      <c r="E49" s="8">
        <v>0</v>
      </c>
      <c r="F49" s="8">
        <v>481</v>
      </c>
      <c r="G49" s="9">
        <v>1</v>
      </c>
      <c r="H49" s="30">
        <v>45594</v>
      </c>
      <c r="P49" s="28"/>
      <c r="Q49" s="47"/>
    </row>
    <row r="50" spans="1:17" x14ac:dyDescent="0.35">
      <c r="A50" s="27">
        <v>6</v>
      </c>
      <c r="B50" s="8" t="s">
        <v>45</v>
      </c>
      <c r="C50" s="8">
        <v>0</v>
      </c>
      <c r="D50" s="8">
        <v>520</v>
      </c>
      <c r="E50" s="8">
        <v>0</v>
      </c>
      <c r="F50" s="8">
        <v>520</v>
      </c>
      <c r="G50" s="9">
        <v>1</v>
      </c>
      <c r="H50" s="30">
        <v>45594</v>
      </c>
      <c r="P50" s="28"/>
      <c r="Q50" s="47"/>
    </row>
    <row r="51" spans="1:17" x14ac:dyDescent="0.35">
      <c r="A51" s="27">
        <v>6</v>
      </c>
      <c r="B51" s="8" t="s">
        <v>52</v>
      </c>
      <c r="C51" s="8">
        <v>1</v>
      </c>
      <c r="D51" s="8">
        <v>346</v>
      </c>
      <c r="E51" s="8">
        <v>0</v>
      </c>
      <c r="F51" s="8">
        <v>346</v>
      </c>
      <c r="G51" s="9">
        <v>1</v>
      </c>
      <c r="H51" s="30">
        <v>45594</v>
      </c>
      <c r="P51" s="28"/>
      <c r="Q51" s="47"/>
    </row>
    <row r="52" spans="1:17" x14ac:dyDescent="0.35">
      <c r="A52" s="27">
        <v>6</v>
      </c>
      <c r="B52" s="8" t="s">
        <v>54</v>
      </c>
      <c r="C52" s="8">
        <v>0</v>
      </c>
      <c r="D52" s="8">
        <v>364</v>
      </c>
      <c r="E52" s="8">
        <v>0</v>
      </c>
      <c r="F52" s="8">
        <v>364</v>
      </c>
      <c r="G52" s="9">
        <v>1</v>
      </c>
      <c r="H52" s="30">
        <v>45594</v>
      </c>
      <c r="P52" s="28"/>
      <c r="Q52" s="47"/>
    </row>
    <row r="53" spans="1:17" x14ac:dyDescent="0.35">
      <c r="A53" s="27">
        <v>6</v>
      </c>
      <c r="B53" s="8" t="s">
        <v>74</v>
      </c>
      <c r="C53" s="8">
        <v>0</v>
      </c>
      <c r="D53" s="8">
        <v>520</v>
      </c>
      <c r="E53" s="8">
        <v>0</v>
      </c>
      <c r="F53" s="8">
        <v>520</v>
      </c>
      <c r="G53" s="9">
        <v>1</v>
      </c>
      <c r="H53" s="30">
        <v>45594</v>
      </c>
      <c r="P53" s="28"/>
      <c r="Q53" s="47"/>
    </row>
    <row r="54" spans="1:17" x14ac:dyDescent="0.35">
      <c r="A54" s="27">
        <v>6</v>
      </c>
      <c r="B54" s="8" t="s">
        <v>78</v>
      </c>
      <c r="C54" s="8">
        <v>2</v>
      </c>
      <c r="D54" s="8">
        <v>430</v>
      </c>
      <c r="E54" s="8">
        <v>0</v>
      </c>
      <c r="F54" s="8">
        <v>430</v>
      </c>
      <c r="G54" s="9">
        <v>1</v>
      </c>
      <c r="H54" s="30">
        <v>45594</v>
      </c>
      <c r="P54" s="28"/>
      <c r="Q54" s="47"/>
    </row>
    <row r="55" spans="1:17" x14ac:dyDescent="0.35">
      <c r="A55" s="27">
        <v>6</v>
      </c>
      <c r="B55" s="8" t="s">
        <v>89</v>
      </c>
      <c r="C55" s="8">
        <v>0</v>
      </c>
      <c r="D55" s="8">
        <v>480</v>
      </c>
      <c r="E55" s="8">
        <v>0</v>
      </c>
      <c r="F55" s="8">
        <v>480</v>
      </c>
      <c r="G55" s="9">
        <v>1</v>
      </c>
      <c r="H55" s="30">
        <v>45594</v>
      </c>
      <c r="P55" s="28"/>
      <c r="Q55" s="47"/>
    </row>
  </sheetData>
  <autoFilter ref="A2:G55" xr:uid="{3B85DFB8-0D4E-4432-9FE8-9602E7342EAA}"/>
  <mergeCells count="1">
    <mergeCell ref="A1:H1"/>
  </mergeCells>
  <hyperlinks>
    <hyperlink ref="I1" location="'Data Warning'!A1" display="Data Warning" xr:uid="{EFC00BD0-EFB2-4503-B021-A2451BE70348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C5FD-2421-4D67-9B68-7D4C55855682}">
  <dimension ref="A1:J220"/>
  <sheetViews>
    <sheetView workbookViewId="0">
      <pane ySplit="5" topLeftCell="A6" activePane="bottomLeft" state="frozen"/>
      <selection pane="bottomLeft" activeCell="A6" sqref="A6"/>
    </sheetView>
  </sheetViews>
  <sheetFormatPr defaultRowHeight="14.5" x14ac:dyDescent="0.35"/>
  <cols>
    <col min="2" max="2" width="13.26953125" bestFit="1" customWidth="1"/>
    <col min="5" max="5" width="10.1796875" customWidth="1"/>
    <col min="6" max="6" width="10.26953125" customWidth="1"/>
    <col min="7" max="7" width="9.54296875" customWidth="1"/>
    <col min="8" max="8" width="10.08984375" customWidth="1"/>
    <col min="9" max="9" width="6.81640625" bestFit="1" customWidth="1"/>
    <col min="10" max="10" width="11.54296875" customWidth="1"/>
  </cols>
  <sheetData>
    <row r="1" spans="1:10" x14ac:dyDescent="0.35">
      <c r="A1" s="37" t="s">
        <v>127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x14ac:dyDescent="0.35">
      <c r="A2" s="40" t="s">
        <v>142</v>
      </c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5">
      <c r="A3" s="43" t="s">
        <v>141</v>
      </c>
      <c r="B3" s="44"/>
      <c r="C3" s="44"/>
      <c r="D3" s="44"/>
      <c r="E3" s="44"/>
      <c r="F3" s="44"/>
      <c r="G3" s="44"/>
      <c r="H3" s="44"/>
      <c r="I3" s="44"/>
      <c r="J3" s="45"/>
    </row>
    <row r="4" spans="1:10" x14ac:dyDescent="0.35">
      <c r="A4" s="22"/>
      <c r="B4" s="22" t="s">
        <v>29</v>
      </c>
      <c r="C4" s="24"/>
      <c r="D4" s="24" t="s">
        <v>113</v>
      </c>
      <c r="E4" s="24" t="s">
        <v>114</v>
      </c>
      <c r="F4" s="24" t="s">
        <v>4</v>
      </c>
      <c r="G4" s="24"/>
      <c r="H4" s="24"/>
      <c r="I4" s="24"/>
      <c r="J4" s="24" t="s">
        <v>115</v>
      </c>
    </row>
    <row r="5" spans="1:10" x14ac:dyDescent="0.35">
      <c r="A5" s="23" t="s">
        <v>116</v>
      </c>
      <c r="B5" s="23" t="s">
        <v>117</v>
      </c>
      <c r="C5" s="25" t="s">
        <v>29</v>
      </c>
      <c r="D5" s="25" t="s">
        <v>118</v>
      </c>
      <c r="E5" s="25" t="s">
        <v>119</v>
      </c>
      <c r="F5" s="25" t="s">
        <v>114</v>
      </c>
      <c r="G5" s="25" t="s">
        <v>120</v>
      </c>
      <c r="H5" s="25" t="s">
        <v>121</v>
      </c>
      <c r="I5" s="25" t="s">
        <v>122</v>
      </c>
      <c r="J5" s="25" t="s">
        <v>123</v>
      </c>
    </row>
    <row r="6" spans="1:10" x14ac:dyDescent="0.35">
      <c r="A6" s="8" t="s">
        <v>38</v>
      </c>
      <c r="B6" s="8" t="s">
        <v>124</v>
      </c>
      <c r="C6" s="10">
        <v>8124</v>
      </c>
      <c r="D6" s="10">
        <v>7887</v>
      </c>
      <c r="E6" s="10">
        <v>7745</v>
      </c>
      <c r="F6" s="9">
        <v>0.98199999999999998</v>
      </c>
      <c r="G6" s="9">
        <v>4.1000000000000003E-3</v>
      </c>
      <c r="H6" s="9">
        <v>0.24</v>
      </c>
      <c r="I6" s="9">
        <v>0.19550000000000001</v>
      </c>
      <c r="J6" s="9">
        <v>0.55730000000000002</v>
      </c>
    </row>
    <row r="7" spans="1:10" x14ac:dyDescent="0.35">
      <c r="A7" s="8" t="s">
        <v>38</v>
      </c>
      <c r="B7" s="8" t="s">
        <v>125</v>
      </c>
      <c r="C7" s="10">
        <v>7895</v>
      </c>
      <c r="D7" s="10">
        <v>7865</v>
      </c>
      <c r="E7" s="10">
        <v>7710</v>
      </c>
      <c r="F7" s="9">
        <v>0.98029999999999995</v>
      </c>
      <c r="G7" s="9">
        <v>4.4999999999999997E-3</v>
      </c>
      <c r="H7" s="9">
        <v>0.26860000000000001</v>
      </c>
      <c r="I7" s="9">
        <v>0.22450000000000001</v>
      </c>
      <c r="J7" s="9">
        <v>0.50119999999999998</v>
      </c>
    </row>
    <row r="8" spans="1:10" x14ac:dyDescent="0.35">
      <c r="A8" s="8" t="s">
        <v>38</v>
      </c>
      <c r="B8" s="8" t="s">
        <v>126</v>
      </c>
      <c r="C8" s="10">
        <v>7973</v>
      </c>
      <c r="D8" s="10">
        <v>7845</v>
      </c>
      <c r="E8" s="10">
        <v>7694</v>
      </c>
      <c r="F8" s="9">
        <v>0.98080000000000001</v>
      </c>
      <c r="G8" s="9">
        <v>4.0000000000000001E-3</v>
      </c>
      <c r="H8" s="9">
        <v>0.30180000000000001</v>
      </c>
      <c r="I8" s="9">
        <v>0.28110000000000002</v>
      </c>
      <c r="J8" s="9">
        <v>0.41210000000000002</v>
      </c>
    </row>
    <row r="9" spans="1:10" x14ac:dyDescent="0.3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35">
      <c r="A10" s="8" t="s">
        <v>41</v>
      </c>
      <c r="B10" s="8" t="s">
        <v>124</v>
      </c>
      <c r="C10" s="8">
        <v>169</v>
      </c>
      <c r="D10" s="8">
        <v>161</v>
      </c>
      <c r="E10" s="8">
        <v>161</v>
      </c>
      <c r="F10" s="9">
        <v>1</v>
      </c>
      <c r="G10" s="9">
        <v>6.1999999999999998E-3</v>
      </c>
      <c r="H10" s="9">
        <v>0.63980000000000004</v>
      </c>
      <c r="I10" s="9">
        <v>1.24E-2</v>
      </c>
      <c r="J10" s="9">
        <v>0.34160000000000001</v>
      </c>
    </row>
    <row r="11" spans="1:10" x14ac:dyDescent="0.35">
      <c r="A11" s="8" t="s">
        <v>41</v>
      </c>
      <c r="B11" s="8" t="s">
        <v>125</v>
      </c>
      <c r="C11" s="8">
        <v>156</v>
      </c>
      <c r="D11" s="8">
        <v>156</v>
      </c>
      <c r="E11" s="8">
        <v>156</v>
      </c>
      <c r="F11" s="9">
        <v>1</v>
      </c>
      <c r="G11" s="9">
        <v>6.4000000000000003E-3</v>
      </c>
      <c r="H11" s="9">
        <v>0.73719999999999997</v>
      </c>
      <c r="I11" s="9">
        <v>0</v>
      </c>
      <c r="J11" s="9">
        <v>0.25640000000000002</v>
      </c>
    </row>
    <row r="12" spans="1:10" x14ac:dyDescent="0.35">
      <c r="A12" s="8" t="s">
        <v>41</v>
      </c>
      <c r="B12" s="8" t="s">
        <v>126</v>
      </c>
      <c r="C12" s="8">
        <v>160</v>
      </c>
      <c r="D12" s="8">
        <v>155</v>
      </c>
      <c r="E12" s="8">
        <v>155</v>
      </c>
      <c r="F12" s="9">
        <v>1</v>
      </c>
      <c r="G12" s="9">
        <v>1.9400000000000001E-2</v>
      </c>
      <c r="H12" s="9">
        <v>0.74839999999999995</v>
      </c>
      <c r="I12" s="9">
        <v>1.9400000000000001E-2</v>
      </c>
      <c r="J12" s="9">
        <v>0.21290000000000001</v>
      </c>
    </row>
    <row r="13" spans="1:10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35">
      <c r="A14" s="8" t="s">
        <v>42</v>
      </c>
      <c r="B14" s="8" t="s">
        <v>124</v>
      </c>
      <c r="C14" s="8">
        <v>157</v>
      </c>
      <c r="D14" s="8">
        <v>155</v>
      </c>
      <c r="E14" s="8">
        <v>155</v>
      </c>
      <c r="F14" s="9">
        <v>1</v>
      </c>
      <c r="G14" s="9">
        <v>0</v>
      </c>
      <c r="H14" s="9">
        <v>5.16E-2</v>
      </c>
      <c r="I14" s="9">
        <v>0.30969999999999998</v>
      </c>
      <c r="J14" s="9">
        <v>0.63870000000000005</v>
      </c>
    </row>
    <row r="15" spans="1:10" x14ac:dyDescent="0.35">
      <c r="A15" s="8" t="s">
        <v>42</v>
      </c>
      <c r="B15" s="8" t="s">
        <v>125</v>
      </c>
      <c r="C15" s="8">
        <v>156</v>
      </c>
      <c r="D15" s="8">
        <v>156</v>
      </c>
      <c r="E15" s="8">
        <v>156</v>
      </c>
      <c r="F15" s="9">
        <v>1</v>
      </c>
      <c r="G15" s="9">
        <v>0</v>
      </c>
      <c r="H15" s="9">
        <v>7.0499999999999993E-2</v>
      </c>
      <c r="I15" s="9">
        <v>0.1923</v>
      </c>
      <c r="J15" s="9">
        <v>0.73719999999999997</v>
      </c>
    </row>
    <row r="16" spans="1:10" x14ac:dyDescent="0.35">
      <c r="A16" s="8" t="s">
        <v>42</v>
      </c>
      <c r="B16" s="8" t="s">
        <v>126</v>
      </c>
      <c r="C16" s="8">
        <v>157</v>
      </c>
      <c r="D16" s="8">
        <v>155</v>
      </c>
      <c r="E16" s="8">
        <v>155</v>
      </c>
      <c r="F16" s="9">
        <v>1</v>
      </c>
      <c r="G16" s="9">
        <v>0</v>
      </c>
      <c r="H16" s="9">
        <v>8.3900000000000002E-2</v>
      </c>
      <c r="I16" s="9">
        <v>0.1419</v>
      </c>
      <c r="J16" s="9">
        <v>0.7742</v>
      </c>
    </row>
    <row r="17" spans="1:10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5">
      <c r="A18" s="8" t="s">
        <v>43</v>
      </c>
      <c r="B18" s="8" t="s">
        <v>124</v>
      </c>
      <c r="C18" s="8">
        <v>156</v>
      </c>
      <c r="D18" s="8">
        <v>156</v>
      </c>
      <c r="E18" s="8">
        <v>156</v>
      </c>
      <c r="F18" s="9">
        <v>1</v>
      </c>
      <c r="G18" s="9">
        <v>1.9199999999999998E-2</v>
      </c>
      <c r="H18" s="9">
        <v>8.3299999999999999E-2</v>
      </c>
      <c r="I18" s="9">
        <v>0.15379999999999999</v>
      </c>
      <c r="J18" s="9">
        <v>0.73080000000000001</v>
      </c>
    </row>
    <row r="19" spans="1:10" x14ac:dyDescent="0.35">
      <c r="A19" s="8" t="s">
        <v>43</v>
      </c>
      <c r="B19" s="8" t="s">
        <v>125</v>
      </c>
      <c r="C19" s="8">
        <v>151</v>
      </c>
      <c r="D19" s="8">
        <v>151</v>
      </c>
      <c r="E19" s="8">
        <v>151</v>
      </c>
      <c r="F19" s="9">
        <v>1</v>
      </c>
      <c r="G19" s="9">
        <v>2.6499999999999999E-2</v>
      </c>
      <c r="H19" s="9">
        <v>6.6199999999999995E-2</v>
      </c>
      <c r="I19" s="9">
        <v>0.2185</v>
      </c>
      <c r="J19" s="9">
        <v>0.68869999999999998</v>
      </c>
    </row>
    <row r="20" spans="1:10" x14ac:dyDescent="0.35">
      <c r="A20" s="8" t="s">
        <v>43</v>
      </c>
      <c r="B20" s="8" t="s">
        <v>126</v>
      </c>
      <c r="C20" s="8">
        <v>151</v>
      </c>
      <c r="D20" s="8">
        <v>151</v>
      </c>
      <c r="E20" s="8">
        <v>151</v>
      </c>
      <c r="F20" s="9">
        <v>1</v>
      </c>
      <c r="G20" s="9">
        <v>1.32E-2</v>
      </c>
      <c r="H20" s="9">
        <v>7.2800000000000004E-2</v>
      </c>
      <c r="I20" s="9">
        <v>0.19869999999999999</v>
      </c>
      <c r="J20" s="9">
        <v>0.70860000000000001</v>
      </c>
    </row>
    <row r="21" spans="1:10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35">
      <c r="A22" s="8" t="s">
        <v>44</v>
      </c>
      <c r="B22" s="8" t="s">
        <v>124</v>
      </c>
      <c r="C22" s="8">
        <v>151</v>
      </c>
      <c r="D22" s="8">
        <v>151</v>
      </c>
      <c r="E22" s="8">
        <v>151</v>
      </c>
      <c r="F22" s="9">
        <v>1</v>
      </c>
      <c r="G22" s="9">
        <v>6.6E-3</v>
      </c>
      <c r="H22" s="9">
        <v>2.6499999999999999E-2</v>
      </c>
      <c r="I22" s="9">
        <v>0.1391</v>
      </c>
      <c r="J22" s="9">
        <v>0.82779999999999998</v>
      </c>
    </row>
    <row r="23" spans="1:10" x14ac:dyDescent="0.35">
      <c r="A23" s="8" t="s">
        <v>44</v>
      </c>
      <c r="B23" s="8" t="s">
        <v>125</v>
      </c>
      <c r="C23" s="8">
        <v>151</v>
      </c>
      <c r="D23" s="8">
        <v>151</v>
      </c>
      <c r="E23" s="8">
        <v>151</v>
      </c>
      <c r="F23" s="9">
        <v>1</v>
      </c>
      <c r="G23" s="9">
        <v>6.6E-3</v>
      </c>
      <c r="H23" s="9">
        <v>2.6499999999999999E-2</v>
      </c>
      <c r="I23" s="9">
        <v>0.1457</v>
      </c>
      <c r="J23" s="9">
        <v>0.82120000000000004</v>
      </c>
    </row>
    <row r="24" spans="1:10" x14ac:dyDescent="0.35">
      <c r="A24" s="8" t="s">
        <v>44</v>
      </c>
      <c r="B24" s="8" t="s">
        <v>126</v>
      </c>
      <c r="C24" s="8">
        <v>152</v>
      </c>
      <c r="D24" s="8">
        <v>151</v>
      </c>
      <c r="E24" s="8">
        <v>151</v>
      </c>
      <c r="F24" s="9">
        <v>1</v>
      </c>
      <c r="G24" s="9">
        <v>0</v>
      </c>
      <c r="H24" s="9">
        <v>9.9299999999999999E-2</v>
      </c>
      <c r="I24" s="9">
        <v>0.35759999999999997</v>
      </c>
      <c r="J24" s="9">
        <v>0.54300000000000004</v>
      </c>
    </row>
    <row r="25" spans="1:10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35">
      <c r="A26" s="8" t="s">
        <v>45</v>
      </c>
      <c r="B26" s="8" t="s">
        <v>124</v>
      </c>
      <c r="C26" s="8">
        <v>178</v>
      </c>
      <c r="D26" s="8">
        <v>158</v>
      </c>
      <c r="E26" s="8">
        <v>158</v>
      </c>
      <c r="F26" s="9">
        <v>1</v>
      </c>
      <c r="G26" s="9">
        <v>6.3E-3</v>
      </c>
      <c r="H26" s="9">
        <v>0.6139</v>
      </c>
      <c r="I26" s="9">
        <v>4.4299999999999999E-2</v>
      </c>
      <c r="J26" s="9">
        <v>0.33539999999999998</v>
      </c>
    </row>
    <row r="27" spans="1:10" x14ac:dyDescent="0.35">
      <c r="A27" s="8" t="s">
        <v>45</v>
      </c>
      <c r="B27" s="8" t="s">
        <v>125</v>
      </c>
      <c r="C27" s="8">
        <v>171</v>
      </c>
      <c r="D27" s="8">
        <v>164</v>
      </c>
      <c r="E27" s="8">
        <v>164</v>
      </c>
      <c r="F27" s="9">
        <v>1</v>
      </c>
      <c r="G27" s="9">
        <v>0</v>
      </c>
      <c r="H27" s="9">
        <v>0.57930000000000004</v>
      </c>
      <c r="I27" s="9">
        <v>2.4400000000000002E-2</v>
      </c>
      <c r="J27" s="9">
        <v>0.39629999999999999</v>
      </c>
    </row>
    <row r="28" spans="1:10" x14ac:dyDescent="0.35">
      <c r="A28" s="8" t="s">
        <v>45</v>
      </c>
      <c r="B28" s="8" t="s">
        <v>126</v>
      </c>
      <c r="C28" s="8">
        <v>174</v>
      </c>
      <c r="D28" s="8">
        <v>160</v>
      </c>
      <c r="E28" s="8">
        <v>160</v>
      </c>
      <c r="F28" s="9">
        <v>1</v>
      </c>
      <c r="G28" s="9">
        <v>0</v>
      </c>
      <c r="H28" s="9">
        <v>0.6875</v>
      </c>
      <c r="I28" s="9">
        <v>2.5000000000000001E-2</v>
      </c>
      <c r="J28" s="9">
        <v>0.28749999999999998</v>
      </c>
    </row>
    <row r="29" spans="1:10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35">
      <c r="A30" s="8" t="s">
        <v>46</v>
      </c>
      <c r="B30" s="8" t="s">
        <v>124</v>
      </c>
      <c r="C30" s="8">
        <v>155</v>
      </c>
      <c r="D30" s="8">
        <v>150</v>
      </c>
      <c r="E30" s="8">
        <v>150</v>
      </c>
      <c r="F30" s="9">
        <v>1</v>
      </c>
      <c r="G30" s="9">
        <v>6.7000000000000002E-3</v>
      </c>
      <c r="H30" s="9">
        <v>5.33E-2</v>
      </c>
      <c r="I30" s="9">
        <v>0.16669999999999999</v>
      </c>
      <c r="J30" s="9">
        <v>0.77329999999999999</v>
      </c>
    </row>
    <row r="31" spans="1:10" x14ac:dyDescent="0.35">
      <c r="A31" s="8" t="s">
        <v>46</v>
      </c>
      <c r="B31" s="8" t="s">
        <v>125</v>
      </c>
      <c r="C31" s="8">
        <v>150</v>
      </c>
      <c r="D31" s="8">
        <v>150</v>
      </c>
      <c r="E31" s="8">
        <v>150</v>
      </c>
      <c r="F31" s="9">
        <v>1</v>
      </c>
      <c r="G31" s="9">
        <v>0</v>
      </c>
      <c r="H31" s="9">
        <v>8.6699999999999999E-2</v>
      </c>
      <c r="I31" s="9">
        <v>0.44</v>
      </c>
      <c r="J31" s="9">
        <v>0.4733</v>
      </c>
    </row>
    <row r="32" spans="1:10" x14ac:dyDescent="0.35">
      <c r="A32" s="8" t="s">
        <v>46</v>
      </c>
      <c r="B32" s="8" t="s">
        <v>126</v>
      </c>
      <c r="C32" s="8">
        <v>150</v>
      </c>
      <c r="D32" s="8">
        <v>150</v>
      </c>
      <c r="E32" s="8">
        <v>150</v>
      </c>
      <c r="F32" s="9">
        <v>1</v>
      </c>
      <c r="G32" s="9">
        <v>6.7000000000000002E-3</v>
      </c>
      <c r="H32" s="9">
        <v>0.1067</v>
      </c>
      <c r="I32" s="9">
        <v>0.3</v>
      </c>
      <c r="J32" s="9">
        <v>0.5867</v>
      </c>
    </row>
    <row r="33" spans="1:10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35">
      <c r="A34" s="8" t="s">
        <v>47</v>
      </c>
      <c r="B34" s="8" t="s">
        <v>124</v>
      </c>
      <c r="C34" s="8">
        <v>156</v>
      </c>
      <c r="D34" s="8">
        <v>156</v>
      </c>
      <c r="E34" s="8">
        <v>156</v>
      </c>
      <c r="F34" s="9">
        <v>1</v>
      </c>
      <c r="G34" s="9">
        <v>1.2800000000000001E-2</v>
      </c>
      <c r="H34" s="9">
        <v>0.109</v>
      </c>
      <c r="I34" s="9">
        <v>0.19869999999999999</v>
      </c>
      <c r="J34" s="9">
        <v>0.64100000000000001</v>
      </c>
    </row>
    <row r="35" spans="1:10" x14ac:dyDescent="0.35">
      <c r="A35" s="8" t="s">
        <v>47</v>
      </c>
      <c r="B35" s="8" t="s">
        <v>125</v>
      </c>
      <c r="C35" s="8">
        <v>156</v>
      </c>
      <c r="D35" s="8">
        <v>156</v>
      </c>
      <c r="E35" s="8">
        <v>155</v>
      </c>
      <c r="F35" s="9">
        <v>0.99360000000000004</v>
      </c>
      <c r="G35" s="9">
        <v>0</v>
      </c>
      <c r="H35" s="9">
        <v>0.35899999999999999</v>
      </c>
      <c r="I35" s="9">
        <v>0.1731</v>
      </c>
      <c r="J35" s="9">
        <v>0.46789999999999998</v>
      </c>
    </row>
    <row r="36" spans="1:10" x14ac:dyDescent="0.35">
      <c r="A36" s="8" t="s">
        <v>47</v>
      </c>
      <c r="B36" s="8" t="s">
        <v>126</v>
      </c>
      <c r="C36" s="8">
        <v>156</v>
      </c>
      <c r="D36" s="8">
        <v>156</v>
      </c>
      <c r="E36" s="8">
        <v>156</v>
      </c>
      <c r="F36" s="9">
        <v>1</v>
      </c>
      <c r="G36" s="9">
        <v>6.4000000000000003E-3</v>
      </c>
      <c r="H36" s="9">
        <v>0.35899999999999999</v>
      </c>
      <c r="I36" s="9">
        <v>0.4103</v>
      </c>
      <c r="J36" s="9">
        <v>0.22439999999999999</v>
      </c>
    </row>
    <row r="37" spans="1:10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x14ac:dyDescent="0.35">
      <c r="A38" s="8" t="s">
        <v>48</v>
      </c>
      <c r="B38" s="8" t="s">
        <v>124</v>
      </c>
      <c r="C38" s="8">
        <v>156</v>
      </c>
      <c r="D38" s="8">
        <v>152</v>
      </c>
      <c r="E38" s="8">
        <v>152</v>
      </c>
      <c r="F38" s="9">
        <v>1</v>
      </c>
      <c r="G38" s="9">
        <v>1.9699999999999999E-2</v>
      </c>
      <c r="H38" s="9">
        <v>4.6100000000000002E-2</v>
      </c>
      <c r="I38" s="9">
        <v>0.3553</v>
      </c>
      <c r="J38" s="9">
        <v>0.57889999999999997</v>
      </c>
    </row>
    <row r="39" spans="1:10" x14ac:dyDescent="0.35">
      <c r="A39" s="8" t="s">
        <v>48</v>
      </c>
      <c r="B39" s="8" t="s">
        <v>125</v>
      </c>
      <c r="C39" s="8">
        <v>154</v>
      </c>
      <c r="D39" s="8">
        <v>154</v>
      </c>
      <c r="E39" s="8">
        <v>154</v>
      </c>
      <c r="F39" s="9">
        <v>1</v>
      </c>
      <c r="G39" s="9">
        <v>5.1900000000000002E-2</v>
      </c>
      <c r="H39" s="9">
        <v>6.4999999999999997E-3</v>
      </c>
      <c r="I39" s="9">
        <v>0.42209999999999998</v>
      </c>
      <c r="J39" s="9">
        <v>0.51949999999999996</v>
      </c>
    </row>
    <row r="40" spans="1:10" x14ac:dyDescent="0.35">
      <c r="A40" s="8" t="s">
        <v>48</v>
      </c>
      <c r="B40" s="8" t="s">
        <v>126</v>
      </c>
      <c r="C40" s="8">
        <v>158</v>
      </c>
      <c r="D40" s="8">
        <v>157</v>
      </c>
      <c r="E40" s="8">
        <v>157</v>
      </c>
      <c r="F40" s="9">
        <v>1</v>
      </c>
      <c r="G40" s="9">
        <v>2.5499999999999998E-2</v>
      </c>
      <c r="H40" s="9">
        <v>1.2699999999999999E-2</v>
      </c>
      <c r="I40" s="9">
        <v>0.40760000000000002</v>
      </c>
      <c r="J40" s="9">
        <v>0.55410000000000004</v>
      </c>
    </row>
    <row r="41" spans="1:10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35">
      <c r="A42" s="8" t="s">
        <v>49</v>
      </c>
      <c r="B42" s="8" t="s">
        <v>124</v>
      </c>
      <c r="C42" s="8">
        <v>153</v>
      </c>
      <c r="D42" s="8">
        <v>153</v>
      </c>
      <c r="E42" s="8">
        <v>46</v>
      </c>
      <c r="F42" s="9">
        <v>0.30070000000000002</v>
      </c>
      <c r="G42" s="9">
        <v>0</v>
      </c>
      <c r="H42" s="9">
        <v>0</v>
      </c>
      <c r="I42" s="9">
        <v>0.5</v>
      </c>
      <c r="J42" s="9">
        <v>0.5</v>
      </c>
    </row>
    <row r="43" spans="1:10" x14ac:dyDescent="0.35">
      <c r="A43" s="8" t="s">
        <v>49</v>
      </c>
      <c r="B43" s="8" t="s">
        <v>125</v>
      </c>
      <c r="C43" s="8">
        <v>153</v>
      </c>
      <c r="D43" s="8">
        <v>153</v>
      </c>
      <c r="E43" s="8">
        <v>34</v>
      </c>
      <c r="F43" s="9">
        <v>0.22220000000000001</v>
      </c>
      <c r="G43" s="9">
        <v>2.7E-2</v>
      </c>
      <c r="H43" s="9">
        <v>2.7E-2</v>
      </c>
      <c r="I43" s="9">
        <v>0.54049999999999998</v>
      </c>
      <c r="J43" s="9">
        <v>0.40539999999999998</v>
      </c>
    </row>
    <row r="44" spans="1:10" x14ac:dyDescent="0.35">
      <c r="A44" s="8" t="s">
        <v>49</v>
      </c>
      <c r="B44" s="8" t="s">
        <v>126</v>
      </c>
      <c r="C44" s="8">
        <v>153</v>
      </c>
      <c r="D44" s="8">
        <v>153</v>
      </c>
      <c r="E44" s="8">
        <v>33</v>
      </c>
      <c r="F44" s="9">
        <v>0.2157</v>
      </c>
      <c r="G44" s="9">
        <v>0</v>
      </c>
      <c r="H44" s="9">
        <v>2.86E-2</v>
      </c>
      <c r="I44" s="9">
        <v>0.57140000000000002</v>
      </c>
      <c r="J44" s="9">
        <v>0.4</v>
      </c>
    </row>
    <row r="45" spans="1:10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35">
      <c r="A46" s="8" t="s">
        <v>50</v>
      </c>
      <c r="B46" s="8" t="s">
        <v>124</v>
      </c>
      <c r="C46" s="8">
        <v>157</v>
      </c>
      <c r="D46" s="8">
        <v>156</v>
      </c>
      <c r="E46" s="8">
        <v>155</v>
      </c>
      <c r="F46" s="9">
        <v>0.99360000000000004</v>
      </c>
      <c r="G46" s="9">
        <v>0</v>
      </c>
      <c r="H46" s="9">
        <v>0.1032</v>
      </c>
      <c r="I46" s="9">
        <v>0.21290000000000001</v>
      </c>
      <c r="J46" s="9">
        <v>0.67100000000000004</v>
      </c>
    </row>
    <row r="47" spans="1:10" x14ac:dyDescent="0.35">
      <c r="A47" s="8" t="s">
        <v>50</v>
      </c>
      <c r="B47" s="8" t="s">
        <v>125</v>
      </c>
      <c r="C47" s="8">
        <v>155</v>
      </c>
      <c r="D47" s="8">
        <v>155</v>
      </c>
      <c r="E47" s="8">
        <v>155</v>
      </c>
      <c r="F47" s="9">
        <v>1</v>
      </c>
      <c r="G47" s="9">
        <v>0</v>
      </c>
      <c r="H47" s="9">
        <v>7.7399999999999997E-2</v>
      </c>
      <c r="I47" s="9">
        <v>0.28389999999999999</v>
      </c>
      <c r="J47" s="9">
        <v>0.62580000000000002</v>
      </c>
    </row>
    <row r="48" spans="1:10" x14ac:dyDescent="0.35">
      <c r="A48" s="8" t="s">
        <v>50</v>
      </c>
      <c r="B48" s="8" t="s">
        <v>126</v>
      </c>
      <c r="C48" s="8">
        <v>156</v>
      </c>
      <c r="D48" s="8">
        <v>155</v>
      </c>
      <c r="E48" s="8">
        <v>153</v>
      </c>
      <c r="F48" s="9">
        <v>0.98709999999999998</v>
      </c>
      <c r="G48" s="9">
        <v>0</v>
      </c>
      <c r="H48" s="9">
        <v>0.17419999999999999</v>
      </c>
      <c r="I48" s="9">
        <v>0.34189999999999998</v>
      </c>
      <c r="J48" s="9">
        <v>0.4839</v>
      </c>
    </row>
    <row r="49" spans="1:10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35">
      <c r="A50" s="8" t="s">
        <v>51</v>
      </c>
      <c r="B50" s="8" t="s">
        <v>124</v>
      </c>
      <c r="C50" s="8">
        <v>151</v>
      </c>
      <c r="D50" s="8">
        <v>151</v>
      </c>
      <c r="E50" s="8">
        <v>151</v>
      </c>
      <c r="F50" s="9">
        <v>1</v>
      </c>
      <c r="G50" s="9">
        <v>6.6E-3</v>
      </c>
      <c r="H50" s="9">
        <v>0.3775</v>
      </c>
      <c r="I50" s="9">
        <v>0.11260000000000001</v>
      </c>
      <c r="J50" s="9">
        <v>0.49669999999999997</v>
      </c>
    </row>
    <row r="51" spans="1:10" x14ac:dyDescent="0.35">
      <c r="A51" s="8" t="s">
        <v>51</v>
      </c>
      <c r="B51" s="8" t="s">
        <v>125</v>
      </c>
      <c r="C51" s="8">
        <v>151</v>
      </c>
      <c r="D51" s="8">
        <v>151</v>
      </c>
      <c r="E51" s="8">
        <v>151</v>
      </c>
      <c r="F51" s="9">
        <v>1</v>
      </c>
      <c r="G51" s="9">
        <v>0</v>
      </c>
      <c r="H51" s="9">
        <v>0.35759999999999997</v>
      </c>
      <c r="I51" s="9">
        <v>0.26490000000000002</v>
      </c>
      <c r="J51" s="9">
        <v>0.3775</v>
      </c>
    </row>
    <row r="52" spans="1:10" x14ac:dyDescent="0.35">
      <c r="A52" s="8" t="s">
        <v>51</v>
      </c>
      <c r="B52" s="8" t="s">
        <v>126</v>
      </c>
      <c r="C52" s="8">
        <v>151</v>
      </c>
      <c r="D52" s="8">
        <v>151</v>
      </c>
      <c r="E52" s="8">
        <v>151</v>
      </c>
      <c r="F52" s="9">
        <v>1</v>
      </c>
      <c r="G52" s="9">
        <v>6.6E-3</v>
      </c>
      <c r="H52" s="9">
        <v>0.40400000000000003</v>
      </c>
      <c r="I52" s="9">
        <v>0.27150000000000002</v>
      </c>
      <c r="J52" s="9">
        <v>0.31130000000000002</v>
      </c>
    </row>
    <row r="53" spans="1:10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35">
      <c r="A54" s="8" t="s">
        <v>52</v>
      </c>
      <c r="B54" s="8" t="s">
        <v>124</v>
      </c>
      <c r="C54" s="8">
        <v>151</v>
      </c>
      <c r="D54" s="8">
        <v>151</v>
      </c>
      <c r="E54" s="8">
        <v>151</v>
      </c>
      <c r="F54" s="9">
        <v>1</v>
      </c>
      <c r="G54" s="9">
        <v>0</v>
      </c>
      <c r="H54" s="9">
        <v>0.1391</v>
      </c>
      <c r="I54" s="9">
        <v>0.15890000000000001</v>
      </c>
      <c r="J54" s="9">
        <v>0.68869999999999998</v>
      </c>
    </row>
    <row r="55" spans="1:10" x14ac:dyDescent="0.35">
      <c r="A55" s="8" t="s">
        <v>52</v>
      </c>
      <c r="B55" s="8" t="s">
        <v>125</v>
      </c>
      <c r="C55" s="8">
        <v>152</v>
      </c>
      <c r="D55" s="8">
        <v>152</v>
      </c>
      <c r="E55" s="8">
        <v>152</v>
      </c>
      <c r="F55" s="9">
        <v>1</v>
      </c>
      <c r="G55" s="9">
        <v>6.6E-3</v>
      </c>
      <c r="H55" s="9">
        <v>0.19739999999999999</v>
      </c>
      <c r="I55" s="9">
        <v>0.26319999999999999</v>
      </c>
      <c r="J55" s="9">
        <v>0.52629999999999999</v>
      </c>
    </row>
    <row r="56" spans="1:10" x14ac:dyDescent="0.35">
      <c r="A56" s="8" t="s">
        <v>52</v>
      </c>
      <c r="B56" s="8" t="s">
        <v>126</v>
      </c>
      <c r="C56" s="8">
        <v>150</v>
      </c>
      <c r="D56" s="8">
        <v>150</v>
      </c>
      <c r="E56" s="8">
        <v>150</v>
      </c>
      <c r="F56" s="9">
        <v>1</v>
      </c>
      <c r="G56" s="9">
        <v>0</v>
      </c>
      <c r="H56" s="9">
        <v>0.17330000000000001</v>
      </c>
      <c r="I56" s="9">
        <v>0.4</v>
      </c>
      <c r="J56" s="9">
        <v>0.42670000000000002</v>
      </c>
    </row>
    <row r="57" spans="1:10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35">
      <c r="A58" s="8" t="s">
        <v>53</v>
      </c>
      <c r="B58" s="8" t="s">
        <v>124</v>
      </c>
      <c r="C58" s="8">
        <v>153</v>
      </c>
      <c r="D58" s="8">
        <v>153</v>
      </c>
      <c r="E58" s="8">
        <v>152</v>
      </c>
      <c r="F58" s="9">
        <v>0.99350000000000005</v>
      </c>
      <c r="G58" s="9">
        <v>6.6E-3</v>
      </c>
      <c r="H58" s="9">
        <v>0.56579999999999997</v>
      </c>
      <c r="I58" s="9">
        <v>9.8699999999999996E-2</v>
      </c>
      <c r="J58" s="9">
        <v>0.32890000000000003</v>
      </c>
    </row>
    <row r="59" spans="1:10" x14ac:dyDescent="0.35">
      <c r="A59" s="8" t="s">
        <v>53</v>
      </c>
      <c r="B59" s="8" t="s">
        <v>125</v>
      </c>
      <c r="C59" s="8">
        <v>153</v>
      </c>
      <c r="D59" s="8">
        <v>153</v>
      </c>
      <c r="E59" s="8">
        <v>152</v>
      </c>
      <c r="F59" s="9">
        <v>0.99350000000000005</v>
      </c>
      <c r="G59" s="9">
        <v>0</v>
      </c>
      <c r="H59" s="9">
        <v>0.44440000000000002</v>
      </c>
      <c r="I59" s="9">
        <v>5.2299999999999999E-2</v>
      </c>
      <c r="J59" s="9">
        <v>0.50329999999999997</v>
      </c>
    </row>
    <row r="60" spans="1:10" x14ac:dyDescent="0.35">
      <c r="A60" s="8" t="s">
        <v>53</v>
      </c>
      <c r="B60" s="8" t="s">
        <v>126</v>
      </c>
      <c r="C60" s="8">
        <v>153</v>
      </c>
      <c r="D60" s="8">
        <v>153</v>
      </c>
      <c r="E60" s="8">
        <v>153</v>
      </c>
      <c r="F60" s="9">
        <v>1</v>
      </c>
      <c r="G60" s="9">
        <v>0</v>
      </c>
      <c r="H60" s="9">
        <v>0.50980000000000003</v>
      </c>
      <c r="I60" s="9">
        <v>5.2299999999999999E-2</v>
      </c>
      <c r="J60" s="9">
        <v>0.43790000000000001</v>
      </c>
    </row>
    <row r="61" spans="1:10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35">
      <c r="A62" s="8" t="s">
        <v>54</v>
      </c>
      <c r="B62" s="8" t="s">
        <v>124</v>
      </c>
      <c r="C62" s="8">
        <v>163</v>
      </c>
      <c r="D62" s="8">
        <v>157</v>
      </c>
      <c r="E62" s="8">
        <v>157</v>
      </c>
      <c r="F62" s="9">
        <v>1</v>
      </c>
      <c r="G62" s="9">
        <v>6.4000000000000003E-3</v>
      </c>
      <c r="H62" s="9">
        <v>0.11459999999999999</v>
      </c>
      <c r="I62" s="9">
        <v>6.3700000000000007E-2</v>
      </c>
      <c r="J62" s="9">
        <v>0.80889999999999995</v>
      </c>
    </row>
    <row r="63" spans="1:10" x14ac:dyDescent="0.35">
      <c r="A63" s="8" t="s">
        <v>54</v>
      </c>
      <c r="B63" s="8" t="s">
        <v>125</v>
      </c>
      <c r="C63" s="8">
        <v>152</v>
      </c>
      <c r="D63" s="8">
        <v>152</v>
      </c>
      <c r="E63" s="8">
        <v>152</v>
      </c>
      <c r="F63" s="9">
        <v>1</v>
      </c>
      <c r="G63" s="9">
        <v>0</v>
      </c>
      <c r="H63" s="9">
        <v>0.11840000000000001</v>
      </c>
      <c r="I63" s="9">
        <v>9.2100000000000001E-2</v>
      </c>
      <c r="J63" s="9">
        <v>0.78290000000000004</v>
      </c>
    </row>
    <row r="64" spans="1:10" x14ac:dyDescent="0.35">
      <c r="A64" s="8" t="s">
        <v>54</v>
      </c>
      <c r="B64" s="8" t="s">
        <v>126</v>
      </c>
      <c r="C64" s="8">
        <v>152</v>
      </c>
      <c r="D64" s="8">
        <v>152</v>
      </c>
      <c r="E64" s="8">
        <v>152</v>
      </c>
      <c r="F64" s="9">
        <v>1</v>
      </c>
      <c r="G64" s="9">
        <v>6.6E-3</v>
      </c>
      <c r="H64" s="9">
        <v>0.17760000000000001</v>
      </c>
      <c r="I64" s="9">
        <v>0.27629999999999999</v>
      </c>
      <c r="J64" s="9">
        <v>0.53949999999999998</v>
      </c>
    </row>
    <row r="65" spans="1:10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35">
      <c r="A66" s="8" t="s">
        <v>55</v>
      </c>
      <c r="B66" s="8" t="s">
        <v>124</v>
      </c>
      <c r="C66" s="8">
        <v>156</v>
      </c>
      <c r="D66" s="8">
        <v>156</v>
      </c>
      <c r="E66" s="8">
        <v>156</v>
      </c>
      <c r="F66" s="9">
        <v>1</v>
      </c>
      <c r="G66" s="9">
        <v>0</v>
      </c>
      <c r="H66" s="9">
        <v>0.66669999999999996</v>
      </c>
      <c r="I66" s="9">
        <v>8.3299999999999999E-2</v>
      </c>
      <c r="J66" s="9">
        <v>0.25</v>
      </c>
    </row>
    <row r="67" spans="1:10" x14ac:dyDescent="0.35">
      <c r="A67" s="8" t="s">
        <v>55</v>
      </c>
      <c r="B67" s="8" t="s">
        <v>125</v>
      </c>
      <c r="C67" s="8">
        <v>156</v>
      </c>
      <c r="D67" s="8">
        <v>156</v>
      </c>
      <c r="E67" s="8">
        <v>156</v>
      </c>
      <c r="F67" s="9">
        <v>1</v>
      </c>
      <c r="G67" s="9">
        <v>6.4000000000000003E-3</v>
      </c>
      <c r="H67" s="9">
        <v>0.73719999999999997</v>
      </c>
      <c r="I67" s="9">
        <v>7.0499999999999993E-2</v>
      </c>
      <c r="J67" s="9">
        <v>0.18590000000000001</v>
      </c>
    </row>
    <row r="68" spans="1:10" x14ac:dyDescent="0.35">
      <c r="A68" s="8" t="s">
        <v>55</v>
      </c>
      <c r="B68" s="8" t="s">
        <v>126</v>
      </c>
      <c r="C68" s="8">
        <v>156</v>
      </c>
      <c r="D68" s="8">
        <v>156</v>
      </c>
      <c r="E68" s="8">
        <v>156</v>
      </c>
      <c r="F68" s="9">
        <v>1</v>
      </c>
      <c r="G68" s="9">
        <v>0</v>
      </c>
      <c r="H68" s="9">
        <v>0.59619999999999995</v>
      </c>
      <c r="I68" s="9">
        <v>8.3299999999999999E-2</v>
      </c>
      <c r="J68" s="9">
        <v>0.32050000000000001</v>
      </c>
    </row>
    <row r="69" spans="1:10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35">
      <c r="A70" s="8" t="s">
        <v>56</v>
      </c>
      <c r="B70" s="8" t="s">
        <v>124</v>
      </c>
      <c r="C70" s="8">
        <v>156</v>
      </c>
      <c r="D70" s="8">
        <v>156</v>
      </c>
      <c r="E70" s="8">
        <v>156</v>
      </c>
      <c r="F70" s="9">
        <v>1</v>
      </c>
      <c r="G70" s="9">
        <v>0</v>
      </c>
      <c r="H70" s="9">
        <v>1.9199999999999998E-2</v>
      </c>
      <c r="I70" s="9">
        <v>0.17949999999999999</v>
      </c>
      <c r="J70" s="9">
        <v>0.80130000000000001</v>
      </c>
    </row>
    <row r="71" spans="1:10" x14ac:dyDescent="0.35">
      <c r="A71" s="8" t="s">
        <v>56</v>
      </c>
      <c r="B71" s="8" t="s">
        <v>125</v>
      </c>
      <c r="C71" s="8">
        <v>156</v>
      </c>
      <c r="D71" s="8">
        <v>156</v>
      </c>
      <c r="E71" s="8">
        <v>156</v>
      </c>
      <c r="F71" s="9">
        <v>1</v>
      </c>
      <c r="G71" s="9">
        <v>0</v>
      </c>
      <c r="H71" s="9">
        <v>1.9199999999999998E-2</v>
      </c>
      <c r="I71" s="9">
        <v>0.2949</v>
      </c>
      <c r="J71" s="9">
        <v>0.68589999999999995</v>
      </c>
    </row>
    <row r="72" spans="1:10" x14ac:dyDescent="0.35">
      <c r="A72" s="8" t="s">
        <v>56</v>
      </c>
      <c r="B72" s="8" t="s">
        <v>126</v>
      </c>
      <c r="C72" s="8">
        <v>156</v>
      </c>
      <c r="D72" s="8">
        <v>156</v>
      </c>
      <c r="E72" s="8">
        <v>156</v>
      </c>
      <c r="F72" s="9">
        <v>1</v>
      </c>
      <c r="G72" s="9">
        <v>0</v>
      </c>
      <c r="H72" s="9">
        <v>2.5600000000000001E-2</v>
      </c>
      <c r="I72" s="9">
        <v>0.35260000000000002</v>
      </c>
      <c r="J72" s="9">
        <v>0.62180000000000002</v>
      </c>
    </row>
    <row r="73" spans="1:10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35">
      <c r="A74" s="8" t="s">
        <v>57</v>
      </c>
      <c r="B74" s="8" t="s">
        <v>124</v>
      </c>
      <c r="C74" s="8">
        <v>153</v>
      </c>
      <c r="D74" s="8">
        <v>151</v>
      </c>
      <c r="E74" s="8">
        <v>151</v>
      </c>
      <c r="F74" s="9">
        <v>1</v>
      </c>
      <c r="G74" s="9">
        <v>0</v>
      </c>
      <c r="H74" s="9">
        <v>0.33110000000000001</v>
      </c>
      <c r="I74" s="9">
        <v>0.245</v>
      </c>
      <c r="J74" s="9">
        <v>0.42380000000000001</v>
      </c>
    </row>
    <row r="75" spans="1:10" x14ac:dyDescent="0.35">
      <c r="A75" s="8" t="s">
        <v>57</v>
      </c>
      <c r="B75" s="8" t="s">
        <v>125</v>
      </c>
      <c r="C75" s="8">
        <v>152</v>
      </c>
      <c r="D75" s="8">
        <v>152</v>
      </c>
      <c r="E75" s="8">
        <v>152</v>
      </c>
      <c r="F75" s="9">
        <v>1</v>
      </c>
      <c r="G75" s="9">
        <v>0</v>
      </c>
      <c r="H75" s="9">
        <v>0.43419999999999997</v>
      </c>
      <c r="I75" s="9">
        <v>0.25659999999999999</v>
      </c>
      <c r="J75" s="9">
        <v>0.30919999999999997</v>
      </c>
    </row>
    <row r="76" spans="1:10" x14ac:dyDescent="0.35">
      <c r="A76" s="8" t="s">
        <v>57</v>
      </c>
      <c r="B76" s="8" t="s">
        <v>126</v>
      </c>
      <c r="C76" s="8">
        <v>151</v>
      </c>
      <c r="D76" s="8">
        <v>150</v>
      </c>
      <c r="E76" s="8">
        <v>150</v>
      </c>
      <c r="F76" s="9">
        <v>1</v>
      </c>
      <c r="G76" s="9">
        <v>0</v>
      </c>
      <c r="H76" s="9">
        <v>0.42</v>
      </c>
      <c r="I76" s="9">
        <v>0.30669999999999997</v>
      </c>
      <c r="J76" s="9">
        <v>0.27329999999999999</v>
      </c>
    </row>
    <row r="77" spans="1:10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35">
      <c r="A78" s="8" t="s">
        <v>58</v>
      </c>
      <c r="B78" s="8" t="s">
        <v>124</v>
      </c>
      <c r="C78" s="8">
        <v>156</v>
      </c>
      <c r="D78" s="8">
        <v>155</v>
      </c>
      <c r="E78" s="8">
        <v>155</v>
      </c>
      <c r="F78" s="9">
        <v>1</v>
      </c>
      <c r="G78" s="9">
        <v>0</v>
      </c>
      <c r="H78" s="9">
        <v>6.4999999999999997E-3</v>
      </c>
      <c r="I78" s="9">
        <v>0.38059999999999999</v>
      </c>
      <c r="J78" s="9">
        <v>0.6129</v>
      </c>
    </row>
    <row r="79" spans="1:10" x14ac:dyDescent="0.35">
      <c r="A79" s="8" t="s">
        <v>58</v>
      </c>
      <c r="B79" s="8" t="s">
        <v>125</v>
      </c>
      <c r="C79" s="8">
        <v>156</v>
      </c>
      <c r="D79" s="8">
        <v>156</v>
      </c>
      <c r="E79" s="8">
        <v>156</v>
      </c>
      <c r="F79" s="9">
        <v>1</v>
      </c>
      <c r="G79" s="9">
        <v>0</v>
      </c>
      <c r="H79" s="9">
        <v>0</v>
      </c>
      <c r="I79" s="9">
        <v>0.35899999999999999</v>
      </c>
      <c r="J79" s="9">
        <v>0.64100000000000001</v>
      </c>
    </row>
    <row r="80" spans="1:10" x14ac:dyDescent="0.35">
      <c r="A80" s="8" t="s">
        <v>58</v>
      </c>
      <c r="B80" s="8" t="s">
        <v>126</v>
      </c>
      <c r="C80" s="8">
        <v>164</v>
      </c>
      <c r="D80" s="8">
        <v>155</v>
      </c>
      <c r="E80" s="8">
        <v>155</v>
      </c>
      <c r="F80" s="9">
        <v>1</v>
      </c>
      <c r="G80" s="9">
        <v>0</v>
      </c>
      <c r="H80" s="9">
        <v>0</v>
      </c>
      <c r="I80" s="9">
        <v>0.49030000000000001</v>
      </c>
      <c r="J80" s="9">
        <v>0.50970000000000004</v>
      </c>
    </row>
    <row r="81" spans="1:10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35">
      <c r="A82" s="8" t="s">
        <v>59</v>
      </c>
      <c r="B82" s="8" t="s">
        <v>124</v>
      </c>
      <c r="C82" s="8">
        <v>156</v>
      </c>
      <c r="D82" s="8">
        <v>156</v>
      </c>
      <c r="E82" s="8">
        <v>156</v>
      </c>
      <c r="F82" s="9">
        <v>1</v>
      </c>
      <c r="G82" s="9">
        <v>0</v>
      </c>
      <c r="H82" s="9">
        <v>0.2949</v>
      </c>
      <c r="I82" s="9">
        <v>0.15379999999999999</v>
      </c>
      <c r="J82" s="9">
        <v>0.55130000000000001</v>
      </c>
    </row>
    <row r="83" spans="1:10" x14ac:dyDescent="0.35">
      <c r="A83" s="8" t="s">
        <v>59</v>
      </c>
      <c r="B83" s="8" t="s">
        <v>125</v>
      </c>
      <c r="C83" s="8">
        <v>156</v>
      </c>
      <c r="D83" s="8">
        <v>156</v>
      </c>
      <c r="E83" s="8">
        <v>156</v>
      </c>
      <c r="F83" s="9">
        <v>1</v>
      </c>
      <c r="G83" s="9">
        <v>0</v>
      </c>
      <c r="H83" s="9">
        <v>0.48080000000000001</v>
      </c>
      <c r="I83" s="9">
        <v>0.16669999999999999</v>
      </c>
      <c r="J83" s="9">
        <v>0.35260000000000002</v>
      </c>
    </row>
    <row r="84" spans="1:10" x14ac:dyDescent="0.35">
      <c r="A84" s="8" t="s">
        <v>59</v>
      </c>
      <c r="B84" s="8" t="s">
        <v>126</v>
      </c>
      <c r="C84" s="8">
        <v>156</v>
      </c>
      <c r="D84" s="8">
        <v>156</v>
      </c>
      <c r="E84" s="8">
        <v>156</v>
      </c>
      <c r="F84" s="9">
        <v>1</v>
      </c>
      <c r="G84" s="9">
        <v>0</v>
      </c>
      <c r="H84" s="9">
        <v>0.30130000000000001</v>
      </c>
      <c r="I84" s="9">
        <v>0.25640000000000002</v>
      </c>
      <c r="J84" s="9">
        <v>0.44230000000000003</v>
      </c>
    </row>
    <row r="85" spans="1:10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35">
      <c r="A86" s="8" t="s">
        <v>60</v>
      </c>
      <c r="B86" s="8" t="s">
        <v>124</v>
      </c>
      <c r="C86" s="8">
        <v>150</v>
      </c>
      <c r="D86" s="8">
        <v>148</v>
      </c>
      <c r="E86" s="8">
        <v>135</v>
      </c>
      <c r="F86" s="9">
        <v>0.91220000000000001</v>
      </c>
      <c r="G86" s="9">
        <v>0</v>
      </c>
      <c r="H86" s="9">
        <v>0.14810000000000001</v>
      </c>
      <c r="I86" s="9">
        <v>0.30370000000000003</v>
      </c>
      <c r="J86" s="9">
        <v>0.54810000000000003</v>
      </c>
    </row>
    <row r="87" spans="1:10" x14ac:dyDescent="0.35">
      <c r="A87" s="8" t="s">
        <v>60</v>
      </c>
      <c r="B87" s="8" t="s">
        <v>125</v>
      </c>
      <c r="C87" s="8">
        <v>150</v>
      </c>
      <c r="D87" s="8">
        <v>150</v>
      </c>
      <c r="E87" s="8">
        <v>135</v>
      </c>
      <c r="F87" s="9">
        <v>0.9</v>
      </c>
      <c r="G87" s="9">
        <v>0</v>
      </c>
      <c r="H87" s="9">
        <v>0.14810000000000001</v>
      </c>
      <c r="I87" s="9">
        <v>0.37780000000000002</v>
      </c>
      <c r="J87" s="9">
        <v>0.47410000000000002</v>
      </c>
    </row>
    <row r="88" spans="1:10" x14ac:dyDescent="0.35">
      <c r="A88" s="8" t="s">
        <v>60</v>
      </c>
      <c r="B88" s="8" t="s">
        <v>126</v>
      </c>
      <c r="C88" s="8">
        <v>150</v>
      </c>
      <c r="D88" s="8">
        <v>148</v>
      </c>
      <c r="E88" s="8">
        <v>135</v>
      </c>
      <c r="F88" s="9">
        <v>0.91220000000000001</v>
      </c>
      <c r="G88" s="9">
        <v>7.4000000000000003E-3</v>
      </c>
      <c r="H88" s="9">
        <v>0.25190000000000001</v>
      </c>
      <c r="I88" s="9">
        <v>0.4</v>
      </c>
      <c r="J88" s="9">
        <v>0.3407</v>
      </c>
    </row>
    <row r="89" spans="1:10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35">
      <c r="A90" s="8" t="s">
        <v>61</v>
      </c>
      <c r="B90" s="8" t="s">
        <v>124</v>
      </c>
      <c r="C90" s="8">
        <v>262</v>
      </c>
      <c r="D90" s="8">
        <v>156</v>
      </c>
      <c r="E90" s="8">
        <v>156</v>
      </c>
      <c r="F90" s="9">
        <v>1</v>
      </c>
      <c r="G90" s="9">
        <v>1.2800000000000001E-2</v>
      </c>
      <c r="H90" s="9">
        <v>0.32050000000000001</v>
      </c>
      <c r="I90" s="9">
        <v>0.21149999999999999</v>
      </c>
      <c r="J90" s="9">
        <v>0.44230000000000003</v>
      </c>
    </row>
    <row r="91" spans="1:10" x14ac:dyDescent="0.35">
      <c r="A91" s="8" t="s">
        <v>61</v>
      </c>
      <c r="B91" s="8" t="s">
        <v>125</v>
      </c>
      <c r="C91" s="8">
        <v>163</v>
      </c>
      <c r="D91" s="8">
        <v>152</v>
      </c>
      <c r="E91" s="8">
        <v>152</v>
      </c>
      <c r="F91" s="9">
        <v>1</v>
      </c>
      <c r="G91" s="9">
        <v>6.6E-3</v>
      </c>
      <c r="H91" s="9">
        <v>0.375</v>
      </c>
      <c r="I91" s="9">
        <v>0.28949999999999998</v>
      </c>
      <c r="J91" s="9">
        <v>0.32890000000000003</v>
      </c>
    </row>
    <row r="92" spans="1:10" x14ac:dyDescent="0.35">
      <c r="A92" s="8" t="s">
        <v>61</v>
      </c>
      <c r="B92" s="8" t="s">
        <v>126</v>
      </c>
      <c r="C92" s="8">
        <v>159</v>
      </c>
      <c r="D92" s="8">
        <v>153</v>
      </c>
      <c r="E92" s="8">
        <v>153</v>
      </c>
      <c r="F92" s="9">
        <v>1</v>
      </c>
      <c r="G92" s="9">
        <v>6.4999999999999997E-3</v>
      </c>
      <c r="H92" s="9">
        <v>0.39219999999999999</v>
      </c>
      <c r="I92" s="9">
        <v>0.2157</v>
      </c>
      <c r="J92" s="9">
        <v>0.3856</v>
      </c>
    </row>
    <row r="93" spans="1:10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35">
      <c r="A94" s="8" t="s">
        <v>62</v>
      </c>
      <c r="B94" s="8" t="s">
        <v>124</v>
      </c>
      <c r="C94" s="8">
        <v>151</v>
      </c>
      <c r="D94" s="8">
        <v>150</v>
      </c>
      <c r="E94" s="8">
        <v>149</v>
      </c>
      <c r="F94" s="9">
        <v>0.99329999999999996</v>
      </c>
      <c r="G94" s="9">
        <v>6.7000000000000002E-3</v>
      </c>
      <c r="H94" s="9">
        <v>0.5302</v>
      </c>
      <c r="I94" s="9">
        <v>6.7100000000000007E-2</v>
      </c>
      <c r="J94" s="9">
        <v>0.39600000000000002</v>
      </c>
    </row>
    <row r="95" spans="1:10" x14ac:dyDescent="0.35">
      <c r="A95" s="8" t="s">
        <v>62</v>
      </c>
      <c r="B95" s="8" t="s">
        <v>125</v>
      </c>
      <c r="C95" s="8">
        <v>150</v>
      </c>
      <c r="D95" s="8">
        <v>150</v>
      </c>
      <c r="E95" s="8">
        <v>149</v>
      </c>
      <c r="F95" s="9">
        <v>0.99329999999999996</v>
      </c>
      <c r="G95" s="9">
        <v>1.3299999999999999E-2</v>
      </c>
      <c r="H95" s="9">
        <v>0.5867</v>
      </c>
      <c r="I95" s="9">
        <v>2.6700000000000002E-2</v>
      </c>
      <c r="J95" s="9">
        <v>0.37330000000000002</v>
      </c>
    </row>
    <row r="96" spans="1:10" x14ac:dyDescent="0.35">
      <c r="A96" s="8" t="s">
        <v>62</v>
      </c>
      <c r="B96" s="8" t="s">
        <v>126</v>
      </c>
      <c r="C96" s="8">
        <v>151</v>
      </c>
      <c r="D96" s="8">
        <v>150</v>
      </c>
      <c r="E96" s="8">
        <v>150</v>
      </c>
      <c r="F96" s="9">
        <v>1</v>
      </c>
      <c r="G96" s="9">
        <v>6.7000000000000002E-3</v>
      </c>
      <c r="H96" s="9">
        <v>0.68</v>
      </c>
      <c r="I96" s="9">
        <v>1.3299999999999999E-2</v>
      </c>
      <c r="J96" s="9">
        <v>0.3</v>
      </c>
    </row>
    <row r="97" spans="1:10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35">
      <c r="A98" s="8" t="s">
        <v>63</v>
      </c>
      <c r="B98" s="8" t="s">
        <v>124</v>
      </c>
      <c r="C98" s="8">
        <v>161</v>
      </c>
      <c r="D98" s="8">
        <v>155</v>
      </c>
      <c r="E98" s="8">
        <v>155</v>
      </c>
      <c r="F98" s="9">
        <v>1</v>
      </c>
      <c r="G98" s="9">
        <v>0</v>
      </c>
      <c r="H98" s="9">
        <v>0.69679999999999997</v>
      </c>
      <c r="I98" s="9">
        <v>6.4999999999999997E-3</v>
      </c>
      <c r="J98" s="9">
        <v>0.29680000000000001</v>
      </c>
    </row>
    <row r="99" spans="1:10" x14ac:dyDescent="0.35">
      <c r="A99" s="8" t="s">
        <v>63</v>
      </c>
      <c r="B99" s="8" t="s">
        <v>125</v>
      </c>
      <c r="C99" s="8">
        <v>155</v>
      </c>
      <c r="D99" s="8">
        <v>151</v>
      </c>
      <c r="E99" s="8">
        <v>151</v>
      </c>
      <c r="F99" s="9">
        <v>1</v>
      </c>
      <c r="G99" s="9">
        <v>0</v>
      </c>
      <c r="H99" s="9">
        <v>0.70860000000000001</v>
      </c>
      <c r="I99" s="9">
        <v>4.6399999999999997E-2</v>
      </c>
      <c r="J99" s="9">
        <v>0.245</v>
      </c>
    </row>
    <row r="100" spans="1:10" x14ac:dyDescent="0.35">
      <c r="A100" s="8" t="s">
        <v>63</v>
      </c>
      <c r="B100" s="8" t="s">
        <v>126</v>
      </c>
      <c r="C100" s="8">
        <v>155</v>
      </c>
      <c r="D100" s="8">
        <v>153</v>
      </c>
      <c r="E100" s="8">
        <v>153</v>
      </c>
      <c r="F100" s="9">
        <v>1</v>
      </c>
      <c r="G100" s="9">
        <v>0</v>
      </c>
      <c r="H100" s="9">
        <v>0.7712</v>
      </c>
      <c r="I100" s="9">
        <v>3.27E-2</v>
      </c>
      <c r="J100" s="9">
        <v>0.1961</v>
      </c>
    </row>
    <row r="101" spans="1:10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35">
      <c r="A102" s="8" t="s">
        <v>64</v>
      </c>
      <c r="B102" s="8" t="s">
        <v>124</v>
      </c>
      <c r="C102" s="8">
        <v>150</v>
      </c>
      <c r="D102" s="8">
        <v>150</v>
      </c>
      <c r="E102" s="8">
        <v>150</v>
      </c>
      <c r="F102" s="9">
        <v>1</v>
      </c>
      <c r="G102" s="9">
        <v>6.7000000000000002E-3</v>
      </c>
      <c r="H102" s="9">
        <v>0.51329999999999998</v>
      </c>
      <c r="I102" s="9">
        <v>0.02</v>
      </c>
      <c r="J102" s="9">
        <v>0.46</v>
      </c>
    </row>
    <row r="103" spans="1:10" x14ac:dyDescent="0.35">
      <c r="A103" s="8" t="s">
        <v>64</v>
      </c>
      <c r="B103" s="8" t="s">
        <v>125</v>
      </c>
      <c r="C103" s="8">
        <v>150</v>
      </c>
      <c r="D103" s="8">
        <v>150</v>
      </c>
      <c r="E103" s="8">
        <v>150</v>
      </c>
      <c r="F103" s="9">
        <v>1</v>
      </c>
      <c r="G103" s="9">
        <v>0</v>
      </c>
      <c r="H103" s="9">
        <v>0.66</v>
      </c>
      <c r="I103" s="9">
        <v>6.7000000000000002E-3</v>
      </c>
      <c r="J103" s="9">
        <v>0.33329999999999999</v>
      </c>
    </row>
    <row r="104" spans="1:10" x14ac:dyDescent="0.35">
      <c r="A104" s="8" t="s">
        <v>64</v>
      </c>
      <c r="B104" s="8" t="s">
        <v>126</v>
      </c>
      <c r="C104" s="8">
        <v>152</v>
      </c>
      <c r="D104" s="8">
        <v>150</v>
      </c>
      <c r="E104" s="8">
        <v>150</v>
      </c>
      <c r="F104" s="9">
        <v>1</v>
      </c>
      <c r="G104" s="9">
        <v>0</v>
      </c>
      <c r="H104" s="9">
        <v>0.74</v>
      </c>
      <c r="I104" s="9">
        <v>0.04</v>
      </c>
      <c r="J104" s="9">
        <v>0.22</v>
      </c>
    </row>
    <row r="105" spans="1:10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35">
      <c r="A106" s="8" t="s">
        <v>65</v>
      </c>
      <c r="B106" s="8" t="s">
        <v>124</v>
      </c>
      <c r="C106" s="8">
        <v>150</v>
      </c>
      <c r="D106" s="8">
        <v>150</v>
      </c>
      <c r="E106" s="8">
        <v>150</v>
      </c>
      <c r="F106" s="9">
        <v>1</v>
      </c>
      <c r="G106" s="9">
        <v>0</v>
      </c>
      <c r="H106" s="9">
        <v>0.04</v>
      </c>
      <c r="I106" s="9">
        <v>0.23330000000000001</v>
      </c>
      <c r="J106" s="9">
        <v>0.72670000000000001</v>
      </c>
    </row>
    <row r="107" spans="1:10" x14ac:dyDescent="0.35">
      <c r="A107" s="8" t="s">
        <v>65</v>
      </c>
      <c r="B107" s="8" t="s">
        <v>125</v>
      </c>
      <c r="C107" s="8">
        <v>150</v>
      </c>
      <c r="D107" s="8">
        <v>150</v>
      </c>
      <c r="E107" s="8">
        <v>150</v>
      </c>
      <c r="F107" s="9">
        <v>1</v>
      </c>
      <c r="G107" s="9">
        <v>0</v>
      </c>
      <c r="H107" s="9">
        <v>2.6700000000000002E-2</v>
      </c>
      <c r="I107" s="9">
        <v>0.26669999999999999</v>
      </c>
      <c r="J107" s="9">
        <v>0.70669999999999999</v>
      </c>
    </row>
    <row r="108" spans="1:10" x14ac:dyDescent="0.35">
      <c r="A108" s="8" t="s">
        <v>65</v>
      </c>
      <c r="B108" s="8" t="s">
        <v>126</v>
      </c>
      <c r="C108" s="8">
        <v>150</v>
      </c>
      <c r="D108" s="8">
        <v>150</v>
      </c>
      <c r="E108" s="8">
        <v>150</v>
      </c>
      <c r="F108" s="9">
        <v>1</v>
      </c>
      <c r="G108" s="9">
        <v>0</v>
      </c>
      <c r="H108" s="9">
        <v>0.1</v>
      </c>
      <c r="I108" s="9">
        <v>0.30669999999999997</v>
      </c>
      <c r="J108" s="9">
        <v>0.59330000000000005</v>
      </c>
    </row>
    <row r="109" spans="1:10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35">
      <c r="A110" s="8" t="s">
        <v>66</v>
      </c>
      <c r="B110" s="8" t="s">
        <v>124</v>
      </c>
      <c r="C110" s="8">
        <v>152</v>
      </c>
      <c r="D110" s="8">
        <v>152</v>
      </c>
      <c r="E110" s="8">
        <v>152</v>
      </c>
      <c r="F110" s="9">
        <v>1</v>
      </c>
      <c r="G110" s="9">
        <v>0</v>
      </c>
      <c r="H110" s="9">
        <v>0.50660000000000005</v>
      </c>
      <c r="I110" s="9">
        <v>1.9699999999999999E-2</v>
      </c>
      <c r="J110" s="9">
        <v>0.47370000000000001</v>
      </c>
    </row>
    <row r="111" spans="1:10" x14ac:dyDescent="0.35">
      <c r="A111" s="8" t="s">
        <v>66</v>
      </c>
      <c r="B111" s="8" t="s">
        <v>125</v>
      </c>
      <c r="C111" s="8">
        <v>152</v>
      </c>
      <c r="D111" s="8">
        <v>152</v>
      </c>
      <c r="E111" s="8">
        <v>152</v>
      </c>
      <c r="F111" s="9">
        <v>1</v>
      </c>
      <c r="G111" s="9">
        <v>0</v>
      </c>
      <c r="H111" s="9">
        <v>0.43419999999999997</v>
      </c>
      <c r="I111" s="9">
        <v>0</v>
      </c>
      <c r="J111" s="9">
        <v>0.56579999999999997</v>
      </c>
    </row>
    <row r="112" spans="1:10" x14ac:dyDescent="0.35">
      <c r="A112" s="8" t="s">
        <v>66</v>
      </c>
      <c r="B112" s="8" t="s">
        <v>126</v>
      </c>
      <c r="C112" s="8">
        <v>152</v>
      </c>
      <c r="D112" s="8">
        <v>152</v>
      </c>
      <c r="E112" s="8">
        <v>152</v>
      </c>
      <c r="F112" s="9">
        <v>1</v>
      </c>
      <c r="G112" s="9">
        <v>0</v>
      </c>
      <c r="H112" s="9">
        <v>0.46050000000000002</v>
      </c>
      <c r="I112" s="9">
        <v>0</v>
      </c>
      <c r="J112" s="9">
        <v>0.53949999999999998</v>
      </c>
    </row>
    <row r="113" spans="1:10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35">
      <c r="A114" s="8" t="s">
        <v>67</v>
      </c>
      <c r="B114" s="8" t="s">
        <v>124</v>
      </c>
      <c r="C114" s="8">
        <v>176</v>
      </c>
      <c r="D114" s="8">
        <v>169</v>
      </c>
      <c r="E114" s="8">
        <v>169</v>
      </c>
      <c r="F114" s="9">
        <v>1</v>
      </c>
      <c r="G114" s="9">
        <v>0</v>
      </c>
      <c r="H114" s="9">
        <v>0.1479</v>
      </c>
      <c r="I114" s="9">
        <v>0.432</v>
      </c>
      <c r="J114" s="9">
        <v>0.42009999999999997</v>
      </c>
    </row>
    <row r="115" spans="1:10" x14ac:dyDescent="0.35">
      <c r="A115" s="8" t="s">
        <v>67</v>
      </c>
      <c r="B115" s="8" t="s">
        <v>125</v>
      </c>
      <c r="C115" s="8">
        <v>151</v>
      </c>
      <c r="D115" s="8">
        <v>151</v>
      </c>
      <c r="E115" s="8">
        <v>151</v>
      </c>
      <c r="F115" s="9">
        <v>1</v>
      </c>
      <c r="G115" s="9">
        <v>1.32E-2</v>
      </c>
      <c r="H115" s="9">
        <v>0.17879999999999999</v>
      </c>
      <c r="I115" s="9">
        <v>0.45700000000000002</v>
      </c>
      <c r="J115" s="9">
        <v>0.35099999999999998</v>
      </c>
    </row>
    <row r="116" spans="1:10" x14ac:dyDescent="0.35">
      <c r="A116" s="8" t="s">
        <v>67</v>
      </c>
      <c r="B116" s="8" t="s">
        <v>126</v>
      </c>
      <c r="C116" s="8">
        <v>151</v>
      </c>
      <c r="D116" s="8">
        <v>151</v>
      </c>
      <c r="E116" s="8">
        <v>151</v>
      </c>
      <c r="F116" s="9">
        <v>1</v>
      </c>
      <c r="G116" s="9">
        <v>0</v>
      </c>
      <c r="H116" s="9">
        <v>0.21190000000000001</v>
      </c>
      <c r="I116" s="9">
        <v>0.47020000000000001</v>
      </c>
      <c r="J116" s="9">
        <v>0.31790000000000002</v>
      </c>
    </row>
    <row r="117" spans="1:10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35">
      <c r="A118" s="8" t="s">
        <v>68</v>
      </c>
      <c r="B118" s="8" t="s">
        <v>124</v>
      </c>
      <c r="C118" s="8">
        <v>156</v>
      </c>
      <c r="D118" s="8">
        <v>154</v>
      </c>
      <c r="E118" s="8">
        <v>154</v>
      </c>
      <c r="F118" s="9">
        <v>1</v>
      </c>
      <c r="G118" s="9">
        <v>6.4999999999999997E-3</v>
      </c>
      <c r="H118" s="9">
        <v>0.41560000000000002</v>
      </c>
      <c r="I118" s="9">
        <v>8.4400000000000003E-2</v>
      </c>
      <c r="J118" s="9">
        <v>0.49349999999999999</v>
      </c>
    </row>
    <row r="119" spans="1:10" x14ac:dyDescent="0.35">
      <c r="A119" s="8" t="s">
        <v>68</v>
      </c>
      <c r="B119" s="8" t="s">
        <v>125</v>
      </c>
      <c r="C119" s="8">
        <v>156</v>
      </c>
      <c r="D119" s="8">
        <v>156</v>
      </c>
      <c r="E119" s="8">
        <v>156</v>
      </c>
      <c r="F119" s="9">
        <v>1</v>
      </c>
      <c r="G119" s="9">
        <v>6.4000000000000003E-3</v>
      </c>
      <c r="H119" s="9">
        <v>0.53210000000000002</v>
      </c>
      <c r="I119" s="9">
        <v>7.6899999999999996E-2</v>
      </c>
      <c r="J119" s="9">
        <v>0.3846</v>
      </c>
    </row>
    <row r="120" spans="1:10" x14ac:dyDescent="0.35">
      <c r="A120" s="8" t="s">
        <v>68</v>
      </c>
      <c r="B120" s="8" t="s">
        <v>126</v>
      </c>
      <c r="C120" s="8">
        <v>156</v>
      </c>
      <c r="D120" s="8">
        <v>156</v>
      </c>
      <c r="E120" s="8">
        <v>156</v>
      </c>
      <c r="F120" s="9">
        <v>1</v>
      </c>
      <c r="G120" s="9">
        <v>0</v>
      </c>
      <c r="H120" s="9">
        <v>0.53849999999999998</v>
      </c>
      <c r="I120" s="9">
        <v>0.14099999999999999</v>
      </c>
      <c r="J120" s="9">
        <v>0.32050000000000001</v>
      </c>
    </row>
    <row r="121" spans="1:10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35">
      <c r="A122" s="8" t="s">
        <v>69</v>
      </c>
      <c r="B122" s="8" t="s">
        <v>124</v>
      </c>
      <c r="C122" s="8">
        <v>159</v>
      </c>
      <c r="D122" s="8">
        <v>158</v>
      </c>
      <c r="E122" s="8">
        <v>158</v>
      </c>
      <c r="F122" s="9">
        <v>1</v>
      </c>
      <c r="G122" s="9">
        <v>6.3E-3</v>
      </c>
      <c r="H122" s="9">
        <v>6.9599999999999995E-2</v>
      </c>
      <c r="I122" s="9">
        <v>0.13919999999999999</v>
      </c>
      <c r="J122" s="9">
        <v>0.78480000000000005</v>
      </c>
    </row>
    <row r="123" spans="1:10" x14ac:dyDescent="0.35">
      <c r="A123" s="8" t="s">
        <v>69</v>
      </c>
      <c r="B123" s="8" t="s">
        <v>125</v>
      </c>
      <c r="C123" s="8">
        <v>157</v>
      </c>
      <c r="D123" s="8">
        <v>157</v>
      </c>
      <c r="E123" s="8">
        <v>157</v>
      </c>
      <c r="F123" s="9">
        <v>1</v>
      </c>
      <c r="G123" s="9">
        <v>0</v>
      </c>
      <c r="H123" s="9">
        <v>7.6399999999999996E-2</v>
      </c>
      <c r="I123" s="9">
        <v>0.24199999999999999</v>
      </c>
      <c r="J123" s="9">
        <v>0.68149999999999999</v>
      </c>
    </row>
    <row r="124" spans="1:10" x14ac:dyDescent="0.35">
      <c r="A124" s="8" t="s">
        <v>69</v>
      </c>
      <c r="B124" s="8" t="s">
        <v>126</v>
      </c>
      <c r="C124" s="8">
        <v>157</v>
      </c>
      <c r="D124" s="8">
        <v>157</v>
      </c>
      <c r="E124" s="8">
        <v>157</v>
      </c>
      <c r="F124" s="9">
        <v>1</v>
      </c>
      <c r="G124" s="9">
        <v>0</v>
      </c>
      <c r="H124" s="9">
        <v>8.2799999999999999E-2</v>
      </c>
      <c r="I124" s="9">
        <v>0.35670000000000002</v>
      </c>
      <c r="J124" s="9">
        <v>0.5605</v>
      </c>
    </row>
    <row r="125" spans="1:10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35">
      <c r="A126" s="8" t="s">
        <v>70</v>
      </c>
      <c r="B126" s="8" t="s">
        <v>124</v>
      </c>
      <c r="C126" s="8">
        <v>155</v>
      </c>
      <c r="D126" s="8">
        <v>153</v>
      </c>
      <c r="E126" s="8">
        <v>153</v>
      </c>
      <c r="F126" s="9">
        <v>1</v>
      </c>
      <c r="G126" s="9">
        <v>6.4999999999999997E-3</v>
      </c>
      <c r="H126" s="9">
        <v>7.1900000000000006E-2</v>
      </c>
      <c r="I126" s="9">
        <v>0.33329999999999999</v>
      </c>
      <c r="J126" s="9">
        <v>0.58819999999999995</v>
      </c>
    </row>
    <row r="127" spans="1:10" x14ac:dyDescent="0.35">
      <c r="A127" s="8" t="s">
        <v>70</v>
      </c>
      <c r="B127" s="8" t="s">
        <v>125</v>
      </c>
      <c r="C127" s="8">
        <v>150</v>
      </c>
      <c r="D127" s="8">
        <v>150</v>
      </c>
      <c r="E127" s="8">
        <v>150</v>
      </c>
      <c r="F127" s="9">
        <v>1</v>
      </c>
      <c r="G127" s="9">
        <v>1.3299999999999999E-2</v>
      </c>
      <c r="H127" s="9">
        <v>0.06</v>
      </c>
      <c r="I127" s="9">
        <v>0.4733</v>
      </c>
      <c r="J127" s="9">
        <v>0.45329999999999998</v>
      </c>
    </row>
    <row r="128" spans="1:10" x14ac:dyDescent="0.35">
      <c r="A128" s="8" t="s">
        <v>70</v>
      </c>
      <c r="B128" s="8" t="s">
        <v>126</v>
      </c>
      <c r="C128" s="8">
        <v>156</v>
      </c>
      <c r="D128" s="8">
        <v>154</v>
      </c>
      <c r="E128" s="8">
        <v>154</v>
      </c>
      <c r="F128" s="9">
        <v>1</v>
      </c>
      <c r="G128" s="9">
        <v>1.2999999999999999E-2</v>
      </c>
      <c r="H128" s="9">
        <v>5.8400000000000001E-2</v>
      </c>
      <c r="I128" s="9">
        <v>0.59740000000000004</v>
      </c>
      <c r="J128" s="9">
        <v>0.33119999999999999</v>
      </c>
    </row>
    <row r="129" spans="1:10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35">
      <c r="A130" s="8" t="s">
        <v>71</v>
      </c>
      <c r="B130" s="8" t="s">
        <v>124</v>
      </c>
      <c r="C130" s="8">
        <v>164</v>
      </c>
      <c r="D130" s="8">
        <v>154</v>
      </c>
      <c r="E130" s="8">
        <v>154</v>
      </c>
      <c r="F130" s="9">
        <v>1</v>
      </c>
      <c r="G130" s="9">
        <v>6.4999999999999997E-3</v>
      </c>
      <c r="H130" s="9">
        <v>1.95E-2</v>
      </c>
      <c r="I130" s="9">
        <v>0.26619999999999999</v>
      </c>
      <c r="J130" s="9">
        <v>0.70779999999999998</v>
      </c>
    </row>
    <row r="131" spans="1:10" x14ac:dyDescent="0.35">
      <c r="A131" s="8" t="s">
        <v>71</v>
      </c>
      <c r="B131" s="8" t="s">
        <v>125</v>
      </c>
      <c r="C131" s="8">
        <v>156</v>
      </c>
      <c r="D131" s="8">
        <v>155</v>
      </c>
      <c r="E131" s="8">
        <v>155</v>
      </c>
      <c r="F131" s="9">
        <v>1</v>
      </c>
      <c r="G131" s="9">
        <v>0</v>
      </c>
      <c r="H131" s="9">
        <v>6.4999999999999997E-3</v>
      </c>
      <c r="I131" s="9">
        <v>0.26450000000000001</v>
      </c>
      <c r="J131" s="9">
        <v>0.72899999999999998</v>
      </c>
    </row>
    <row r="132" spans="1:10" x14ac:dyDescent="0.35">
      <c r="A132" s="8" t="s">
        <v>71</v>
      </c>
      <c r="B132" s="8" t="s">
        <v>126</v>
      </c>
      <c r="C132" s="8">
        <v>156</v>
      </c>
      <c r="D132" s="8">
        <v>152</v>
      </c>
      <c r="E132" s="8">
        <v>152</v>
      </c>
      <c r="F132" s="9">
        <v>1</v>
      </c>
      <c r="G132" s="9">
        <v>0</v>
      </c>
      <c r="H132" s="9">
        <v>0</v>
      </c>
      <c r="I132" s="9">
        <v>0.60529999999999995</v>
      </c>
      <c r="J132" s="9">
        <v>0.3947</v>
      </c>
    </row>
    <row r="133" spans="1:10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35">
      <c r="A134" s="8" t="s">
        <v>72</v>
      </c>
      <c r="B134" s="8" t="s">
        <v>124</v>
      </c>
      <c r="C134" s="8">
        <v>156</v>
      </c>
      <c r="D134" s="8">
        <v>156</v>
      </c>
      <c r="E134" s="8">
        <v>156</v>
      </c>
      <c r="F134" s="9">
        <v>1</v>
      </c>
      <c r="G134" s="9">
        <v>1.2800000000000001E-2</v>
      </c>
      <c r="H134" s="9">
        <v>0.62180000000000002</v>
      </c>
      <c r="I134" s="9">
        <v>2.5600000000000001E-2</v>
      </c>
      <c r="J134" s="9">
        <v>0.32690000000000002</v>
      </c>
    </row>
    <row r="135" spans="1:10" x14ac:dyDescent="0.35">
      <c r="A135" s="8" t="s">
        <v>72</v>
      </c>
      <c r="B135" s="8" t="s">
        <v>125</v>
      </c>
      <c r="C135" s="8">
        <v>156</v>
      </c>
      <c r="D135" s="8">
        <v>156</v>
      </c>
      <c r="E135" s="8">
        <v>156</v>
      </c>
      <c r="F135" s="9">
        <v>1</v>
      </c>
      <c r="G135" s="9">
        <v>6.4000000000000003E-3</v>
      </c>
      <c r="H135" s="9">
        <v>0.64100000000000001</v>
      </c>
      <c r="I135" s="9">
        <v>5.7700000000000001E-2</v>
      </c>
      <c r="J135" s="9">
        <v>0.2949</v>
      </c>
    </row>
    <row r="136" spans="1:10" x14ac:dyDescent="0.35">
      <c r="A136" s="8" t="s">
        <v>72</v>
      </c>
      <c r="B136" s="8" t="s">
        <v>126</v>
      </c>
      <c r="C136" s="8">
        <v>156</v>
      </c>
      <c r="D136" s="8">
        <v>156</v>
      </c>
      <c r="E136" s="8">
        <v>156</v>
      </c>
      <c r="F136" s="9">
        <v>1</v>
      </c>
      <c r="G136" s="9">
        <v>6.4000000000000003E-3</v>
      </c>
      <c r="H136" s="9">
        <v>0.69869999999999999</v>
      </c>
      <c r="I136" s="9">
        <v>7.6899999999999996E-2</v>
      </c>
      <c r="J136" s="9">
        <v>0.21149999999999999</v>
      </c>
    </row>
    <row r="137" spans="1:10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35">
      <c r="A138" s="8" t="s">
        <v>73</v>
      </c>
      <c r="B138" s="8" t="s">
        <v>124</v>
      </c>
      <c r="C138" s="8">
        <v>156</v>
      </c>
      <c r="D138" s="8">
        <v>156</v>
      </c>
      <c r="E138" s="8">
        <v>156</v>
      </c>
      <c r="F138" s="9">
        <v>1</v>
      </c>
      <c r="G138" s="9">
        <v>0</v>
      </c>
      <c r="H138" s="9">
        <v>3.85E-2</v>
      </c>
      <c r="I138" s="9">
        <v>0.39739999999999998</v>
      </c>
      <c r="J138" s="9">
        <v>0.55769999999999997</v>
      </c>
    </row>
    <row r="139" spans="1:10" x14ac:dyDescent="0.35">
      <c r="A139" s="8" t="s">
        <v>73</v>
      </c>
      <c r="B139" s="8" t="s">
        <v>125</v>
      </c>
      <c r="C139" s="8">
        <v>156</v>
      </c>
      <c r="D139" s="8">
        <v>156</v>
      </c>
      <c r="E139" s="8">
        <v>156</v>
      </c>
      <c r="F139" s="9">
        <v>1</v>
      </c>
      <c r="G139" s="9">
        <v>1.2800000000000001E-2</v>
      </c>
      <c r="H139" s="9">
        <v>1.2800000000000001E-2</v>
      </c>
      <c r="I139" s="9">
        <v>0.4103</v>
      </c>
      <c r="J139" s="9">
        <v>0.55130000000000001</v>
      </c>
    </row>
    <row r="140" spans="1:10" x14ac:dyDescent="0.35">
      <c r="A140" s="8" t="s">
        <v>73</v>
      </c>
      <c r="B140" s="8" t="s">
        <v>126</v>
      </c>
      <c r="C140" s="8">
        <v>156</v>
      </c>
      <c r="D140" s="8">
        <v>156</v>
      </c>
      <c r="E140" s="8">
        <v>156</v>
      </c>
      <c r="F140" s="9">
        <v>1</v>
      </c>
      <c r="G140" s="9">
        <v>0</v>
      </c>
      <c r="H140" s="9">
        <v>7.0499999999999993E-2</v>
      </c>
      <c r="I140" s="9">
        <v>0.44869999999999999</v>
      </c>
      <c r="J140" s="9">
        <v>0.47439999999999999</v>
      </c>
    </row>
    <row r="141" spans="1:10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35">
      <c r="A142" s="8" t="s">
        <v>74</v>
      </c>
      <c r="B142" s="8" t="s">
        <v>124</v>
      </c>
      <c r="C142" s="8">
        <v>157</v>
      </c>
      <c r="D142" s="8">
        <v>155</v>
      </c>
      <c r="E142" s="8">
        <v>155</v>
      </c>
      <c r="F142" s="9">
        <v>1</v>
      </c>
      <c r="G142" s="9">
        <v>0</v>
      </c>
      <c r="H142" s="9">
        <v>0</v>
      </c>
      <c r="I142" s="9">
        <v>0.4194</v>
      </c>
      <c r="J142" s="9">
        <v>0.5806</v>
      </c>
    </row>
    <row r="143" spans="1:10" x14ac:dyDescent="0.35">
      <c r="A143" s="8" t="s">
        <v>74</v>
      </c>
      <c r="B143" s="8" t="s">
        <v>125</v>
      </c>
      <c r="C143" s="8">
        <v>156</v>
      </c>
      <c r="D143" s="8">
        <v>156</v>
      </c>
      <c r="E143" s="8">
        <v>156</v>
      </c>
      <c r="F143" s="9">
        <v>1</v>
      </c>
      <c r="G143" s="9">
        <v>6.4000000000000003E-3</v>
      </c>
      <c r="H143" s="9">
        <v>0</v>
      </c>
      <c r="I143" s="9">
        <v>0.4103</v>
      </c>
      <c r="J143" s="9">
        <v>0.58330000000000004</v>
      </c>
    </row>
    <row r="144" spans="1:10" x14ac:dyDescent="0.35">
      <c r="A144" s="8" t="s">
        <v>74</v>
      </c>
      <c r="B144" s="8" t="s">
        <v>126</v>
      </c>
      <c r="C144" s="8">
        <v>182</v>
      </c>
      <c r="D144" s="8">
        <v>159</v>
      </c>
      <c r="E144" s="8">
        <v>159</v>
      </c>
      <c r="F144" s="9">
        <v>1</v>
      </c>
      <c r="G144" s="9">
        <v>6.3E-3</v>
      </c>
      <c r="H144" s="9">
        <v>0</v>
      </c>
      <c r="I144" s="9">
        <v>0.3836</v>
      </c>
      <c r="J144" s="9">
        <v>0.61009999999999998</v>
      </c>
    </row>
    <row r="145" spans="1:10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35">
      <c r="A146" s="8" t="s">
        <v>75</v>
      </c>
      <c r="B146" s="8" t="s">
        <v>124</v>
      </c>
      <c r="C146" s="8">
        <v>150</v>
      </c>
      <c r="D146" s="8">
        <v>150</v>
      </c>
      <c r="E146" s="8">
        <v>150</v>
      </c>
      <c r="F146" s="9">
        <v>1</v>
      </c>
      <c r="G146" s="9">
        <v>6.7000000000000002E-3</v>
      </c>
      <c r="H146" s="9">
        <v>0.1067</v>
      </c>
      <c r="I146" s="9">
        <v>0.32669999999999999</v>
      </c>
      <c r="J146" s="9">
        <v>0.56000000000000005</v>
      </c>
    </row>
    <row r="147" spans="1:10" x14ac:dyDescent="0.35">
      <c r="A147" s="8" t="s">
        <v>75</v>
      </c>
      <c r="B147" s="8" t="s">
        <v>125</v>
      </c>
      <c r="C147" s="8">
        <v>150</v>
      </c>
      <c r="D147" s="8">
        <v>150</v>
      </c>
      <c r="E147" s="8">
        <v>150</v>
      </c>
      <c r="F147" s="9">
        <v>1</v>
      </c>
      <c r="G147" s="9">
        <v>6.7000000000000002E-3</v>
      </c>
      <c r="H147" s="9">
        <v>5.33E-2</v>
      </c>
      <c r="I147" s="9">
        <v>0.30669999999999997</v>
      </c>
      <c r="J147" s="9">
        <v>0.62670000000000003</v>
      </c>
    </row>
    <row r="148" spans="1:10" x14ac:dyDescent="0.35">
      <c r="A148" s="8" t="s">
        <v>75</v>
      </c>
      <c r="B148" s="8" t="s">
        <v>126</v>
      </c>
      <c r="C148" s="8">
        <v>155</v>
      </c>
      <c r="D148" s="8">
        <v>149</v>
      </c>
      <c r="E148" s="8">
        <v>149</v>
      </c>
      <c r="F148" s="9">
        <v>1</v>
      </c>
      <c r="G148" s="9">
        <v>0</v>
      </c>
      <c r="H148" s="9">
        <v>6.7100000000000007E-2</v>
      </c>
      <c r="I148" s="9">
        <v>0.4027</v>
      </c>
      <c r="J148" s="9">
        <v>0.5302</v>
      </c>
    </row>
    <row r="149" spans="1:10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x14ac:dyDescent="0.35">
      <c r="A150" s="8" t="s">
        <v>76</v>
      </c>
      <c r="B150" s="8" t="s">
        <v>124</v>
      </c>
      <c r="C150" s="8">
        <v>169</v>
      </c>
      <c r="D150" s="8">
        <v>150</v>
      </c>
      <c r="E150" s="8">
        <v>150</v>
      </c>
      <c r="F150" s="9">
        <v>1</v>
      </c>
      <c r="G150" s="9">
        <v>6.7000000000000002E-3</v>
      </c>
      <c r="H150" s="9">
        <v>0.28670000000000001</v>
      </c>
      <c r="I150" s="9">
        <v>6.6699999999999995E-2</v>
      </c>
      <c r="J150" s="9">
        <v>0.64</v>
      </c>
    </row>
    <row r="151" spans="1:10" x14ac:dyDescent="0.35">
      <c r="A151" s="8" t="s">
        <v>76</v>
      </c>
      <c r="B151" s="8" t="s">
        <v>125</v>
      </c>
      <c r="C151" s="8">
        <v>150</v>
      </c>
      <c r="D151" s="8">
        <v>150</v>
      </c>
      <c r="E151" s="8">
        <v>150</v>
      </c>
      <c r="F151" s="9">
        <v>1</v>
      </c>
      <c r="G151" s="9">
        <v>6.7000000000000002E-3</v>
      </c>
      <c r="H151" s="9">
        <v>0.32669999999999999</v>
      </c>
      <c r="I151" s="9">
        <v>0.15329999999999999</v>
      </c>
      <c r="J151" s="9">
        <v>0.51329999999999998</v>
      </c>
    </row>
    <row r="152" spans="1:10" x14ac:dyDescent="0.35">
      <c r="A152" s="8" t="s">
        <v>76</v>
      </c>
      <c r="B152" s="8" t="s">
        <v>126</v>
      </c>
      <c r="C152" s="8">
        <v>152</v>
      </c>
      <c r="D152" s="8">
        <v>150</v>
      </c>
      <c r="E152" s="8">
        <v>150</v>
      </c>
      <c r="F152" s="9">
        <v>1</v>
      </c>
      <c r="G152" s="9">
        <v>1.3299999999999999E-2</v>
      </c>
      <c r="H152" s="9">
        <v>0.55330000000000001</v>
      </c>
      <c r="I152" s="9">
        <v>7.3300000000000004E-2</v>
      </c>
      <c r="J152" s="9">
        <v>0.3533</v>
      </c>
    </row>
    <row r="153" spans="1:10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x14ac:dyDescent="0.35">
      <c r="A154" s="8" t="s">
        <v>77</v>
      </c>
      <c r="B154" s="8" t="s">
        <v>124</v>
      </c>
      <c r="C154" s="8">
        <v>156</v>
      </c>
      <c r="D154" s="8">
        <v>156</v>
      </c>
      <c r="E154" s="8">
        <v>156</v>
      </c>
      <c r="F154" s="9">
        <v>1</v>
      </c>
      <c r="G154" s="9">
        <v>0</v>
      </c>
      <c r="H154" s="9">
        <v>5.1299999999999998E-2</v>
      </c>
      <c r="I154" s="9">
        <v>6.4100000000000004E-2</v>
      </c>
      <c r="J154" s="9">
        <v>0.88460000000000005</v>
      </c>
    </row>
    <row r="155" spans="1:10" x14ac:dyDescent="0.35">
      <c r="A155" s="8" t="s">
        <v>77</v>
      </c>
      <c r="B155" s="8" t="s">
        <v>125</v>
      </c>
      <c r="C155" s="8">
        <v>156</v>
      </c>
      <c r="D155" s="8">
        <v>156</v>
      </c>
      <c r="E155" s="8">
        <v>156</v>
      </c>
      <c r="F155" s="9">
        <v>1</v>
      </c>
      <c r="G155" s="9">
        <v>0</v>
      </c>
      <c r="H155" s="9">
        <v>0.25640000000000002</v>
      </c>
      <c r="I155" s="9">
        <v>0.22439999999999999</v>
      </c>
      <c r="J155" s="9">
        <v>0.51919999999999999</v>
      </c>
    </row>
    <row r="156" spans="1:10" x14ac:dyDescent="0.35">
      <c r="A156" s="8" t="s">
        <v>77</v>
      </c>
      <c r="B156" s="8" t="s">
        <v>126</v>
      </c>
      <c r="C156" s="8">
        <v>156</v>
      </c>
      <c r="D156" s="8">
        <v>156</v>
      </c>
      <c r="E156" s="8">
        <v>156</v>
      </c>
      <c r="F156" s="9">
        <v>1</v>
      </c>
      <c r="G156" s="9">
        <v>6.4000000000000003E-3</v>
      </c>
      <c r="H156" s="9">
        <v>0.25640000000000002</v>
      </c>
      <c r="I156" s="9">
        <v>0.23080000000000001</v>
      </c>
      <c r="J156" s="9">
        <v>0.5</v>
      </c>
    </row>
    <row r="157" spans="1:10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x14ac:dyDescent="0.35">
      <c r="A158" s="8" t="s">
        <v>78</v>
      </c>
      <c r="B158" s="8" t="s">
        <v>124</v>
      </c>
      <c r="C158" s="8">
        <v>142</v>
      </c>
      <c r="D158" s="8">
        <v>133</v>
      </c>
      <c r="E158" s="8">
        <v>133</v>
      </c>
      <c r="F158" s="9">
        <v>1</v>
      </c>
      <c r="G158" s="9">
        <v>7.4999999999999997E-3</v>
      </c>
      <c r="H158" s="9">
        <v>0.15790000000000001</v>
      </c>
      <c r="I158" s="9">
        <v>0.26319999999999999</v>
      </c>
      <c r="J158" s="9">
        <v>0.57140000000000002</v>
      </c>
    </row>
    <row r="159" spans="1:10" x14ac:dyDescent="0.35">
      <c r="A159" s="8" t="s">
        <v>78</v>
      </c>
      <c r="B159" s="8" t="s">
        <v>125</v>
      </c>
      <c r="C159" s="8">
        <v>142</v>
      </c>
      <c r="D159" s="8">
        <v>140</v>
      </c>
      <c r="E159" s="8">
        <v>140</v>
      </c>
      <c r="F159" s="9">
        <v>1</v>
      </c>
      <c r="G159" s="9">
        <v>0</v>
      </c>
      <c r="H159" s="9">
        <v>0.12859999999999999</v>
      </c>
      <c r="I159" s="9">
        <v>0.29289999999999999</v>
      </c>
      <c r="J159" s="9">
        <v>0.5786</v>
      </c>
    </row>
    <row r="160" spans="1:10" x14ac:dyDescent="0.35">
      <c r="A160" s="8" t="s">
        <v>78</v>
      </c>
      <c r="B160" s="8" t="s">
        <v>126</v>
      </c>
      <c r="C160" s="8">
        <v>149</v>
      </c>
      <c r="D160" s="8">
        <v>118</v>
      </c>
      <c r="E160" s="8">
        <v>118</v>
      </c>
      <c r="F160" s="9">
        <v>1</v>
      </c>
      <c r="G160" s="9">
        <v>1.6899999999999998E-2</v>
      </c>
      <c r="H160" s="9">
        <v>0.17799999999999999</v>
      </c>
      <c r="I160" s="9">
        <v>0.2712</v>
      </c>
      <c r="J160" s="9">
        <v>0.53390000000000004</v>
      </c>
    </row>
    <row r="161" spans="1:10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35">
      <c r="A162" s="8" t="s">
        <v>79</v>
      </c>
      <c r="B162" s="8" t="s">
        <v>124</v>
      </c>
      <c r="C162" s="8">
        <v>154</v>
      </c>
      <c r="D162" s="8">
        <v>149</v>
      </c>
      <c r="E162" s="8">
        <v>149</v>
      </c>
      <c r="F162" s="9">
        <v>1</v>
      </c>
      <c r="G162" s="9">
        <v>0</v>
      </c>
      <c r="H162" s="9">
        <v>0.1208</v>
      </c>
      <c r="I162" s="9">
        <v>0.42949999999999999</v>
      </c>
      <c r="J162" s="9">
        <v>0.44969999999999999</v>
      </c>
    </row>
    <row r="163" spans="1:10" x14ac:dyDescent="0.35">
      <c r="A163" s="8" t="s">
        <v>79</v>
      </c>
      <c r="B163" s="8" t="s">
        <v>125</v>
      </c>
      <c r="C163" s="8">
        <v>152</v>
      </c>
      <c r="D163" s="8">
        <v>152</v>
      </c>
      <c r="E163" s="8">
        <v>152</v>
      </c>
      <c r="F163" s="9">
        <v>1</v>
      </c>
      <c r="G163" s="9">
        <v>6.6E-3</v>
      </c>
      <c r="H163" s="9">
        <v>5.9200000000000003E-2</v>
      </c>
      <c r="I163" s="9">
        <v>0.34870000000000001</v>
      </c>
      <c r="J163" s="9">
        <v>0.58550000000000002</v>
      </c>
    </row>
    <row r="164" spans="1:10" x14ac:dyDescent="0.35">
      <c r="A164" s="8" t="s">
        <v>79</v>
      </c>
      <c r="B164" s="8" t="s">
        <v>126</v>
      </c>
      <c r="C164" s="8">
        <v>154</v>
      </c>
      <c r="D164" s="8">
        <v>154</v>
      </c>
      <c r="E164" s="8">
        <v>154</v>
      </c>
      <c r="F164" s="9">
        <v>1</v>
      </c>
      <c r="G164" s="9">
        <v>0</v>
      </c>
      <c r="H164" s="9">
        <v>6.4899999999999999E-2</v>
      </c>
      <c r="I164" s="9">
        <v>0.44159999999999999</v>
      </c>
      <c r="J164" s="9">
        <v>0.49349999999999999</v>
      </c>
    </row>
    <row r="165" spans="1:10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35">
      <c r="A166" s="8" t="s">
        <v>80</v>
      </c>
      <c r="B166" s="8" t="s">
        <v>124</v>
      </c>
      <c r="C166" s="8">
        <v>150</v>
      </c>
      <c r="D166" s="8">
        <v>150</v>
      </c>
      <c r="E166" s="8">
        <v>132</v>
      </c>
      <c r="F166" s="9">
        <v>0.88</v>
      </c>
      <c r="G166" s="9">
        <v>7.3000000000000001E-3</v>
      </c>
      <c r="H166" s="9">
        <v>0.51090000000000002</v>
      </c>
      <c r="I166" s="9">
        <v>4.3799999999999999E-2</v>
      </c>
      <c r="J166" s="9">
        <v>0.438</v>
      </c>
    </row>
    <row r="167" spans="1:10" x14ac:dyDescent="0.35">
      <c r="A167" s="8" t="s">
        <v>80</v>
      </c>
      <c r="B167" s="8" t="s">
        <v>125</v>
      </c>
      <c r="C167" s="8">
        <v>150</v>
      </c>
      <c r="D167" s="8">
        <v>150</v>
      </c>
      <c r="E167" s="8">
        <v>134</v>
      </c>
      <c r="F167" s="9">
        <v>0.89329999999999998</v>
      </c>
      <c r="G167" s="9">
        <v>0</v>
      </c>
      <c r="H167" s="9">
        <v>0.74450000000000005</v>
      </c>
      <c r="I167" s="9">
        <v>7.2999999999999995E-2</v>
      </c>
      <c r="J167" s="9">
        <v>0.1825</v>
      </c>
    </row>
    <row r="168" spans="1:10" x14ac:dyDescent="0.35">
      <c r="A168" s="8" t="s">
        <v>80</v>
      </c>
      <c r="B168" s="8" t="s">
        <v>126</v>
      </c>
      <c r="C168" s="8">
        <v>151</v>
      </c>
      <c r="D168" s="8">
        <v>151</v>
      </c>
      <c r="E168" s="8">
        <v>135</v>
      </c>
      <c r="F168" s="9">
        <v>0.89400000000000002</v>
      </c>
      <c r="G168" s="9">
        <v>7.0000000000000001E-3</v>
      </c>
      <c r="H168" s="9">
        <v>0.63380000000000003</v>
      </c>
      <c r="I168" s="9">
        <v>0.14080000000000001</v>
      </c>
      <c r="J168" s="9">
        <v>0.21829999999999999</v>
      </c>
    </row>
    <row r="169" spans="1:10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35">
      <c r="A170" s="8" t="s">
        <v>81</v>
      </c>
      <c r="B170" s="8" t="s">
        <v>124</v>
      </c>
      <c r="C170" s="8">
        <v>76</v>
      </c>
      <c r="D170" s="8">
        <v>76</v>
      </c>
      <c r="E170" s="8">
        <v>75</v>
      </c>
      <c r="F170" s="9">
        <v>0.98680000000000001</v>
      </c>
      <c r="G170" s="9">
        <v>0</v>
      </c>
      <c r="H170" s="9">
        <v>0.4667</v>
      </c>
      <c r="I170" s="9">
        <v>0.12</v>
      </c>
      <c r="J170" s="9">
        <v>0.4133</v>
      </c>
    </row>
    <row r="171" spans="1:10" x14ac:dyDescent="0.35">
      <c r="A171" s="8" t="s">
        <v>81</v>
      </c>
      <c r="B171" s="8" t="s">
        <v>125</v>
      </c>
      <c r="C171" s="8">
        <v>76</v>
      </c>
      <c r="D171" s="8">
        <v>76</v>
      </c>
      <c r="E171" s="8">
        <v>74</v>
      </c>
      <c r="F171" s="9">
        <v>0.97370000000000001</v>
      </c>
      <c r="G171" s="9">
        <v>1.32E-2</v>
      </c>
      <c r="H171" s="9">
        <v>0.65790000000000004</v>
      </c>
      <c r="I171" s="9">
        <v>2.63E-2</v>
      </c>
      <c r="J171" s="9">
        <v>0.30259999999999998</v>
      </c>
    </row>
    <row r="172" spans="1:10" x14ac:dyDescent="0.35">
      <c r="A172" s="8" t="s">
        <v>81</v>
      </c>
      <c r="B172" s="8" t="s">
        <v>126</v>
      </c>
      <c r="C172" s="8">
        <v>78</v>
      </c>
      <c r="D172" s="8">
        <v>78</v>
      </c>
      <c r="E172" s="8">
        <v>78</v>
      </c>
      <c r="F172" s="9">
        <v>1</v>
      </c>
      <c r="G172" s="9">
        <v>1.2800000000000001E-2</v>
      </c>
      <c r="H172" s="9">
        <v>0.56410000000000005</v>
      </c>
      <c r="I172" s="9">
        <v>0.12820000000000001</v>
      </c>
      <c r="J172" s="9">
        <v>0.2949</v>
      </c>
    </row>
    <row r="173" spans="1:10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35">
      <c r="A174" s="8" t="s">
        <v>82</v>
      </c>
      <c r="B174" s="8" t="s">
        <v>124</v>
      </c>
      <c r="C174" s="8">
        <v>156</v>
      </c>
      <c r="D174" s="8">
        <v>151</v>
      </c>
      <c r="E174" s="8">
        <v>151</v>
      </c>
      <c r="F174" s="9">
        <v>1</v>
      </c>
      <c r="G174" s="9">
        <v>0</v>
      </c>
      <c r="H174" s="9">
        <v>0.3841</v>
      </c>
      <c r="I174" s="9">
        <v>6.6E-3</v>
      </c>
      <c r="J174" s="9">
        <v>0.58940000000000003</v>
      </c>
    </row>
    <row r="175" spans="1:10" x14ac:dyDescent="0.35">
      <c r="A175" s="8" t="s">
        <v>82</v>
      </c>
      <c r="B175" s="8" t="s">
        <v>125</v>
      </c>
      <c r="C175" s="8">
        <v>156</v>
      </c>
      <c r="D175" s="8">
        <v>156</v>
      </c>
      <c r="E175" s="8">
        <v>156</v>
      </c>
      <c r="F175" s="9">
        <v>1</v>
      </c>
      <c r="G175" s="9">
        <v>6.4000000000000003E-3</v>
      </c>
      <c r="H175" s="9">
        <v>0.57050000000000001</v>
      </c>
      <c r="I175" s="9">
        <v>0</v>
      </c>
      <c r="J175" s="9">
        <v>0.42309999999999998</v>
      </c>
    </row>
    <row r="176" spans="1:10" x14ac:dyDescent="0.35">
      <c r="A176" s="8" t="s">
        <v>82</v>
      </c>
      <c r="B176" s="8" t="s">
        <v>126</v>
      </c>
      <c r="C176" s="8">
        <v>156</v>
      </c>
      <c r="D176" s="8">
        <v>156</v>
      </c>
      <c r="E176" s="8">
        <v>156</v>
      </c>
      <c r="F176" s="9">
        <v>1</v>
      </c>
      <c r="G176" s="9">
        <v>6.4000000000000003E-3</v>
      </c>
      <c r="H176" s="9">
        <v>0.56410000000000005</v>
      </c>
      <c r="I176" s="9">
        <v>0</v>
      </c>
      <c r="J176" s="9">
        <v>0.42309999999999998</v>
      </c>
    </row>
    <row r="177" spans="1:10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35">
      <c r="A178" s="8" t="s">
        <v>83</v>
      </c>
      <c r="B178" s="8" t="s">
        <v>124</v>
      </c>
      <c r="C178" s="8">
        <v>153</v>
      </c>
      <c r="D178" s="8">
        <v>151</v>
      </c>
      <c r="E178" s="8">
        <v>151</v>
      </c>
      <c r="F178" s="9">
        <v>1</v>
      </c>
      <c r="G178" s="9">
        <v>0</v>
      </c>
      <c r="H178" s="9">
        <v>3.3099999999999997E-2</v>
      </c>
      <c r="I178" s="9">
        <v>0.27150000000000002</v>
      </c>
      <c r="J178" s="9">
        <v>0.69540000000000002</v>
      </c>
    </row>
    <row r="179" spans="1:10" x14ac:dyDescent="0.35">
      <c r="A179" s="8" t="s">
        <v>83</v>
      </c>
      <c r="B179" s="8" t="s">
        <v>125</v>
      </c>
      <c r="C179" s="8">
        <v>152</v>
      </c>
      <c r="D179" s="8">
        <v>152</v>
      </c>
      <c r="E179" s="8">
        <v>152</v>
      </c>
      <c r="F179" s="9">
        <v>1</v>
      </c>
      <c r="G179" s="9">
        <v>0</v>
      </c>
      <c r="H179" s="9">
        <v>1.32E-2</v>
      </c>
      <c r="I179" s="9">
        <v>0.30259999999999998</v>
      </c>
      <c r="J179" s="9">
        <v>0.68420000000000003</v>
      </c>
    </row>
    <row r="180" spans="1:10" x14ac:dyDescent="0.35">
      <c r="A180" s="8" t="s">
        <v>83</v>
      </c>
      <c r="B180" s="8" t="s">
        <v>126</v>
      </c>
      <c r="C180" s="8">
        <v>152</v>
      </c>
      <c r="D180" s="8">
        <v>152</v>
      </c>
      <c r="E180" s="8">
        <v>152</v>
      </c>
      <c r="F180" s="9">
        <v>1</v>
      </c>
      <c r="G180" s="9">
        <v>0</v>
      </c>
      <c r="H180" s="9">
        <v>0.13819999999999999</v>
      </c>
      <c r="I180" s="9">
        <v>0.42759999999999998</v>
      </c>
      <c r="J180" s="9">
        <v>0.43419999999999997</v>
      </c>
    </row>
    <row r="181" spans="1:10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35">
      <c r="A182" s="8" t="s">
        <v>84</v>
      </c>
      <c r="B182" s="8" t="s">
        <v>124</v>
      </c>
      <c r="C182" s="8">
        <v>150</v>
      </c>
      <c r="D182" s="8">
        <v>150</v>
      </c>
      <c r="E182" s="8">
        <v>150</v>
      </c>
      <c r="F182" s="9">
        <v>1</v>
      </c>
      <c r="G182" s="9">
        <v>0</v>
      </c>
      <c r="H182" s="9">
        <v>0.18</v>
      </c>
      <c r="I182" s="9">
        <v>0.17330000000000001</v>
      </c>
      <c r="J182" s="9">
        <v>0.64</v>
      </c>
    </row>
    <row r="183" spans="1:10" x14ac:dyDescent="0.35">
      <c r="A183" s="8" t="s">
        <v>84</v>
      </c>
      <c r="B183" s="8" t="s">
        <v>125</v>
      </c>
      <c r="C183" s="8">
        <v>154</v>
      </c>
      <c r="D183" s="8">
        <v>150</v>
      </c>
      <c r="E183" s="8">
        <v>150</v>
      </c>
      <c r="F183" s="9">
        <v>1</v>
      </c>
      <c r="G183" s="9">
        <v>6.7000000000000002E-3</v>
      </c>
      <c r="H183" s="9">
        <v>0.16669999999999999</v>
      </c>
      <c r="I183" s="9">
        <v>0.2</v>
      </c>
      <c r="J183" s="9">
        <v>0.62</v>
      </c>
    </row>
    <row r="184" spans="1:10" x14ac:dyDescent="0.35">
      <c r="A184" s="8" t="s">
        <v>84</v>
      </c>
      <c r="B184" s="8" t="s">
        <v>126</v>
      </c>
      <c r="C184" s="8">
        <v>153</v>
      </c>
      <c r="D184" s="8">
        <v>150</v>
      </c>
      <c r="E184" s="8">
        <v>150</v>
      </c>
      <c r="F184" s="9">
        <v>1</v>
      </c>
      <c r="G184" s="9">
        <v>6.7000000000000002E-3</v>
      </c>
      <c r="H184" s="9">
        <v>0.12</v>
      </c>
      <c r="I184" s="9">
        <v>0.42670000000000002</v>
      </c>
      <c r="J184" s="9">
        <v>0.44669999999999999</v>
      </c>
    </row>
    <row r="185" spans="1:10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35">
      <c r="A186" s="8" t="s">
        <v>85</v>
      </c>
      <c r="B186" s="8" t="s">
        <v>124</v>
      </c>
      <c r="C186" s="8">
        <v>153</v>
      </c>
      <c r="D186" s="8">
        <v>153</v>
      </c>
      <c r="E186" s="8">
        <v>153</v>
      </c>
      <c r="F186" s="9">
        <v>1</v>
      </c>
      <c r="G186" s="9">
        <v>0</v>
      </c>
      <c r="H186" s="9">
        <v>0.22220000000000001</v>
      </c>
      <c r="I186" s="9">
        <v>6.54E-2</v>
      </c>
      <c r="J186" s="9">
        <v>0.71240000000000003</v>
      </c>
    </row>
    <row r="187" spans="1:10" x14ac:dyDescent="0.35">
      <c r="A187" s="8" t="s">
        <v>85</v>
      </c>
      <c r="B187" s="8" t="s">
        <v>125</v>
      </c>
      <c r="C187" s="8">
        <v>153</v>
      </c>
      <c r="D187" s="8">
        <v>153</v>
      </c>
      <c r="E187" s="8">
        <v>153</v>
      </c>
      <c r="F187" s="9">
        <v>1</v>
      </c>
      <c r="G187" s="9">
        <v>0</v>
      </c>
      <c r="H187" s="9">
        <v>0.1961</v>
      </c>
      <c r="I187" s="9">
        <v>9.1499999999999998E-2</v>
      </c>
      <c r="J187" s="9">
        <v>0.71240000000000003</v>
      </c>
    </row>
    <row r="188" spans="1:10" x14ac:dyDescent="0.35">
      <c r="A188" s="8" t="s">
        <v>85</v>
      </c>
      <c r="B188" s="8" t="s">
        <v>126</v>
      </c>
      <c r="C188" s="8">
        <v>153</v>
      </c>
      <c r="D188" s="8">
        <v>153</v>
      </c>
      <c r="E188" s="8">
        <v>153</v>
      </c>
      <c r="F188" s="9">
        <v>1</v>
      </c>
      <c r="G188" s="9">
        <v>0</v>
      </c>
      <c r="H188" s="9">
        <v>0.3725</v>
      </c>
      <c r="I188" s="9">
        <v>0.24840000000000001</v>
      </c>
      <c r="J188" s="9">
        <v>0.37909999999999999</v>
      </c>
    </row>
    <row r="189" spans="1:10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35">
      <c r="A190" s="8" t="s">
        <v>86</v>
      </c>
      <c r="B190" s="8" t="s">
        <v>124</v>
      </c>
      <c r="C190" s="8">
        <v>155</v>
      </c>
      <c r="D190" s="8">
        <v>155</v>
      </c>
      <c r="E190" s="8">
        <v>155</v>
      </c>
      <c r="F190" s="9">
        <v>1</v>
      </c>
      <c r="G190" s="9">
        <v>0</v>
      </c>
      <c r="H190" s="9">
        <v>0.16769999999999999</v>
      </c>
      <c r="I190" s="9">
        <v>0.1419</v>
      </c>
      <c r="J190" s="9">
        <v>0.69030000000000002</v>
      </c>
    </row>
    <row r="191" spans="1:10" x14ac:dyDescent="0.35">
      <c r="A191" s="8" t="s">
        <v>86</v>
      </c>
      <c r="B191" s="8" t="s">
        <v>125</v>
      </c>
      <c r="C191" s="8">
        <v>150</v>
      </c>
      <c r="D191" s="8">
        <v>150</v>
      </c>
      <c r="E191" s="8">
        <v>150</v>
      </c>
      <c r="F191" s="9">
        <v>1</v>
      </c>
      <c r="G191" s="9">
        <v>0</v>
      </c>
      <c r="H191" s="9">
        <v>0.25330000000000003</v>
      </c>
      <c r="I191" s="9">
        <v>0.1867</v>
      </c>
      <c r="J191" s="9">
        <v>0.56000000000000005</v>
      </c>
    </row>
    <row r="192" spans="1:10" x14ac:dyDescent="0.35">
      <c r="A192" s="8" t="s">
        <v>86</v>
      </c>
      <c r="B192" s="8" t="s">
        <v>126</v>
      </c>
      <c r="C192" s="8">
        <v>151</v>
      </c>
      <c r="D192" s="8">
        <v>151</v>
      </c>
      <c r="E192" s="8">
        <v>151</v>
      </c>
      <c r="F192" s="9">
        <v>1</v>
      </c>
      <c r="G192" s="9">
        <v>0</v>
      </c>
      <c r="H192" s="9">
        <v>0.245</v>
      </c>
      <c r="I192" s="9">
        <v>0.27150000000000002</v>
      </c>
      <c r="J192" s="9">
        <v>0.4768</v>
      </c>
    </row>
    <row r="193" spans="1:10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35">
      <c r="A194" s="8" t="s">
        <v>87</v>
      </c>
      <c r="B194" s="8" t="s">
        <v>124</v>
      </c>
      <c r="C194" s="8">
        <v>156</v>
      </c>
      <c r="D194" s="8">
        <v>156</v>
      </c>
      <c r="E194" s="8">
        <v>156</v>
      </c>
      <c r="F194" s="9">
        <v>1</v>
      </c>
      <c r="G194" s="9">
        <v>0</v>
      </c>
      <c r="H194" s="9">
        <v>0.48720000000000002</v>
      </c>
      <c r="I194" s="9">
        <v>0.1026</v>
      </c>
      <c r="J194" s="9">
        <v>0.4103</v>
      </c>
    </row>
    <row r="195" spans="1:10" x14ac:dyDescent="0.35">
      <c r="A195" s="8" t="s">
        <v>87</v>
      </c>
      <c r="B195" s="8" t="s">
        <v>125</v>
      </c>
      <c r="C195" s="8">
        <v>156</v>
      </c>
      <c r="D195" s="8">
        <v>156</v>
      </c>
      <c r="E195" s="8">
        <v>156</v>
      </c>
      <c r="F195" s="9">
        <v>1</v>
      </c>
      <c r="G195" s="9">
        <v>0</v>
      </c>
      <c r="H195" s="9">
        <v>0.55769999999999997</v>
      </c>
      <c r="I195" s="9">
        <v>5.7700000000000001E-2</v>
      </c>
      <c r="J195" s="9">
        <v>0.37819999999999998</v>
      </c>
    </row>
    <row r="196" spans="1:10" x14ac:dyDescent="0.35">
      <c r="A196" s="8" t="s">
        <v>87</v>
      </c>
      <c r="B196" s="8" t="s">
        <v>126</v>
      </c>
      <c r="C196" s="8">
        <v>156</v>
      </c>
      <c r="D196" s="8">
        <v>156</v>
      </c>
      <c r="E196" s="8">
        <v>156</v>
      </c>
      <c r="F196" s="9">
        <v>1</v>
      </c>
      <c r="G196" s="9">
        <v>0</v>
      </c>
      <c r="H196" s="9">
        <v>0.64739999999999998</v>
      </c>
      <c r="I196" s="9">
        <v>8.9700000000000002E-2</v>
      </c>
      <c r="J196" s="9">
        <v>0.26279999999999998</v>
      </c>
    </row>
    <row r="197" spans="1:10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35">
      <c r="A198" s="8" t="s">
        <v>88</v>
      </c>
      <c r="B198" s="8" t="s">
        <v>124</v>
      </c>
      <c r="C198" s="8">
        <v>151</v>
      </c>
      <c r="D198" s="8">
        <v>151</v>
      </c>
      <c r="E198" s="8">
        <v>151</v>
      </c>
      <c r="F198" s="9">
        <v>1</v>
      </c>
      <c r="G198" s="9">
        <v>6.6E-3</v>
      </c>
      <c r="H198" s="9">
        <v>9.2700000000000005E-2</v>
      </c>
      <c r="I198" s="9">
        <v>0.54969999999999997</v>
      </c>
      <c r="J198" s="9">
        <v>0.35099999999999998</v>
      </c>
    </row>
    <row r="199" spans="1:10" x14ac:dyDescent="0.35">
      <c r="A199" s="8" t="s">
        <v>88</v>
      </c>
      <c r="B199" s="8" t="s">
        <v>125</v>
      </c>
      <c r="C199" s="8">
        <v>150</v>
      </c>
      <c r="D199" s="8">
        <v>150</v>
      </c>
      <c r="E199" s="8">
        <v>150</v>
      </c>
      <c r="F199" s="9">
        <v>1</v>
      </c>
      <c r="G199" s="9">
        <v>0</v>
      </c>
      <c r="H199" s="9">
        <v>5.33E-2</v>
      </c>
      <c r="I199" s="9">
        <v>0.64</v>
      </c>
      <c r="J199" s="9">
        <v>0.30669999999999997</v>
      </c>
    </row>
    <row r="200" spans="1:10" x14ac:dyDescent="0.35">
      <c r="A200" s="8" t="s">
        <v>88</v>
      </c>
      <c r="B200" s="8" t="s">
        <v>126</v>
      </c>
      <c r="C200" s="8">
        <v>152</v>
      </c>
      <c r="D200" s="8">
        <v>150</v>
      </c>
      <c r="E200" s="8">
        <v>150</v>
      </c>
      <c r="F200" s="9">
        <v>1</v>
      </c>
      <c r="G200" s="9">
        <v>6.7000000000000002E-3</v>
      </c>
      <c r="H200" s="9">
        <v>9.3299999999999994E-2</v>
      </c>
      <c r="I200" s="9">
        <v>0.72</v>
      </c>
      <c r="J200" s="9">
        <v>0.18</v>
      </c>
    </row>
    <row r="201" spans="1:10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35">
      <c r="A202" s="8" t="s">
        <v>89</v>
      </c>
      <c r="B202" s="8" t="s">
        <v>124</v>
      </c>
      <c r="C202" s="8">
        <v>151</v>
      </c>
      <c r="D202" s="8">
        <v>151</v>
      </c>
      <c r="E202" s="8">
        <v>151</v>
      </c>
      <c r="F202" s="9">
        <v>1</v>
      </c>
      <c r="G202" s="9">
        <v>1.32E-2</v>
      </c>
      <c r="H202" s="9">
        <v>1.9900000000000001E-2</v>
      </c>
      <c r="I202" s="9">
        <v>0.34439999999999998</v>
      </c>
      <c r="J202" s="9">
        <v>0.6159</v>
      </c>
    </row>
    <row r="203" spans="1:10" x14ac:dyDescent="0.35">
      <c r="A203" s="8" t="s">
        <v>89</v>
      </c>
      <c r="B203" s="8" t="s">
        <v>125</v>
      </c>
      <c r="C203" s="8">
        <v>151</v>
      </c>
      <c r="D203" s="8">
        <v>151</v>
      </c>
      <c r="E203" s="8">
        <v>151</v>
      </c>
      <c r="F203" s="9">
        <v>1</v>
      </c>
      <c r="G203" s="9">
        <v>0</v>
      </c>
      <c r="H203" s="9">
        <v>4.6399999999999997E-2</v>
      </c>
      <c r="I203" s="9">
        <v>0.47020000000000001</v>
      </c>
      <c r="J203" s="9">
        <v>0.4834</v>
      </c>
    </row>
    <row r="204" spans="1:10" x14ac:dyDescent="0.35">
      <c r="A204" s="8" t="s">
        <v>89</v>
      </c>
      <c r="B204" s="8" t="s">
        <v>126</v>
      </c>
      <c r="C204" s="8">
        <v>154</v>
      </c>
      <c r="D204" s="8">
        <v>151</v>
      </c>
      <c r="E204" s="8">
        <v>151</v>
      </c>
      <c r="F204" s="9">
        <v>1</v>
      </c>
      <c r="G204" s="9">
        <v>0</v>
      </c>
      <c r="H204" s="9">
        <v>3.9699999999999999E-2</v>
      </c>
      <c r="I204" s="9">
        <v>0.62250000000000005</v>
      </c>
      <c r="J204" s="9">
        <v>0.3377</v>
      </c>
    </row>
    <row r="205" spans="1:10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35">
      <c r="A206" s="8" t="s">
        <v>90</v>
      </c>
      <c r="B206" s="8" t="s">
        <v>124</v>
      </c>
      <c r="C206" s="8">
        <v>155</v>
      </c>
      <c r="D206" s="8">
        <v>151</v>
      </c>
      <c r="E206" s="8">
        <v>151</v>
      </c>
      <c r="F206" s="9">
        <v>1</v>
      </c>
      <c r="G206" s="9">
        <v>0</v>
      </c>
      <c r="H206" s="9">
        <v>0.13250000000000001</v>
      </c>
      <c r="I206" s="9">
        <v>0.33110000000000001</v>
      </c>
      <c r="J206" s="9">
        <v>0.53639999999999999</v>
      </c>
    </row>
    <row r="207" spans="1:10" x14ac:dyDescent="0.35">
      <c r="A207" s="8" t="s">
        <v>90</v>
      </c>
      <c r="B207" s="8" t="s">
        <v>125</v>
      </c>
      <c r="C207" s="8">
        <v>151</v>
      </c>
      <c r="D207" s="8">
        <v>151</v>
      </c>
      <c r="E207" s="8">
        <v>151</v>
      </c>
      <c r="F207" s="9">
        <v>1</v>
      </c>
      <c r="G207" s="9">
        <v>0</v>
      </c>
      <c r="H207" s="9">
        <v>1.9900000000000001E-2</v>
      </c>
      <c r="I207" s="9">
        <v>0.32450000000000001</v>
      </c>
      <c r="J207" s="9">
        <v>0.65559999999999996</v>
      </c>
    </row>
    <row r="208" spans="1:10" x14ac:dyDescent="0.35">
      <c r="A208" s="8" t="s">
        <v>90</v>
      </c>
      <c r="B208" s="8" t="s">
        <v>126</v>
      </c>
      <c r="C208" s="8">
        <v>153</v>
      </c>
      <c r="D208" s="8">
        <v>151</v>
      </c>
      <c r="E208" s="8">
        <v>151</v>
      </c>
      <c r="F208" s="9">
        <v>1</v>
      </c>
      <c r="G208" s="9">
        <v>0</v>
      </c>
      <c r="H208" s="9">
        <v>0.1391</v>
      </c>
      <c r="I208" s="9">
        <v>0.43709999999999999</v>
      </c>
      <c r="J208" s="9">
        <v>0.42380000000000001</v>
      </c>
    </row>
    <row r="209" spans="1:10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35">
      <c r="A210" s="8" t="s">
        <v>91</v>
      </c>
      <c r="B210" s="8" t="s">
        <v>124</v>
      </c>
      <c r="C210" s="8">
        <v>154</v>
      </c>
      <c r="D210" s="8">
        <v>152</v>
      </c>
      <c r="E210" s="8">
        <v>152</v>
      </c>
      <c r="F210" s="9">
        <v>1</v>
      </c>
      <c r="G210" s="9">
        <v>0</v>
      </c>
      <c r="H210" s="9">
        <v>0.38159999999999999</v>
      </c>
      <c r="I210" s="9">
        <v>0.23680000000000001</v>
      </c>
      <c r="J210" s="9">
        <v>0.38159999999999999</v>
      </c>
    </row>
    <row r="211" spans="1:10" x14ac:dyDescent="0.35">
      <c r="A211" s="8" t="s">
        <v>91</v>
      </c>
      <c r="B211" s="8" t="s">
        <v>125</v>
      </c>
      <c r="C211" s="8">
        <v>150</v>
      </c>
      <c r="D211" s="8">
        <v>150</v>
      </c>
      <c r="E211" s="8">
        <v>150</v>
      </c>
      <c r="F211" s="9">
        <v>1</v>
      </c>
      <c r="G211" s="9">
        <v>0</v>
      </c>
      <c r="H211" s="9">
        <v>0.33329999999999999</v>
      </c>
      <c r="I211" s="9">
        <v>0.21329999999999999</v>
      </c>
      <c r="J211" s="9">
        <v>0.45329999999999998</v>
      </c>
    </row>
    <row r="212" spans="1:10" x14ac:dyDescent="0.35">
      <c r="A212" s="8" t="s">
        <v>91</v>
      </c>
      <c r="B212" s="8" t="s">
        <v>126</v>
      </c>
      <c r="C212" s="8">
        <v>150</v>
      </c>
      <c r="D212" s="8">
        <v>150</v>
      </c>
      <c r="E212" s="8">
        <v>150</v>
      </c>
      <c r="F212" s="9">
        <v>1</v>
      </c>
      <c r="G212" s="9">
        <v>0</v>
      </c>
      <c r="H212" s="9">
        <v>0.4733</v>
      </c>
      <c r="I212" s="9">
        <v>0.18</v>
      </c>
      <c r="J212" s="9">
        <v>0.34670000000000001</v>
      </c>
    </row>
    <row r="213" spans="1:10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35">
      <c r="A214" s="8" t="s">
        <v>92</v>
      </c>
      <c r="B214" s="8" t="s">
        <v>124</v>
      </c>
      <c r="C214" s="8">
        <v>155</v>
      </c>
      <c r="D214" s="8">
        <v>152</v>
      </c>
      <c r="E214" s="8">
        <v>152</v>
      </c>
      <c r="F214" s="9">
        <v>1</v>
      </c>
      <c r="G214" s="9">
        <v>0</v>
      </c>
      <c r="H214" s="9">
        <v>0.23680000000000001</v>
      </c>
      <c r="I214" s="9">
        <v>0.27629999999999999</v>
      </c>
      <c r="J214" s="9">
        <v>0.48680000000000001</v>
      </c>
    </row>
    <row r="215" spans="1:10" x14ac:dyDescent="0.35">
      <c r="A215" s="8" t="s">
        <v>92</v>
      </c>
      <c r="B215" s="8" t="s">
        <v>125</v>
      </c>
      <c r="C215" s="8">
        <v>151</v>
      </c>
      <c r="D215" s="8">
        <v>150</v>
      </c>
      <c r="E215" s="8">
        <v>150</v>
      </c>
      <c r="F215" s="9">
        <v>1</v>
      </c>
      <c r="G215" s="9">
        <v>0</v>
      </c>
      <c r="H215" s="9">
        <v>0.2467</v>
      </c>
      <c r="I215" s="9">
        <v>0.28000000000000003</v>
      </c>
      <c r="J215" s="9">
        <v>0.4733</v>
      </c>
    </row>
    <row r="216" spans="1:10" x14ac:dyDescent="0.35">
      <c r="A216" s="8" t="s">
        <v>92</v>
      </c>
      <c r="B216" s="8" t="s">
        <v>126</v>
      </c>
      <c r="C216" s="8">
        <v>153</v>
      </c>
      <c r="D216" s="8">
        <v>150</v>
      </c>
      <c r="E216" s="8">
        <v>150</v>
      </c>
      <c r="F216" s="9">
        <v>1</v>
      </c>
      <c r="G216" s="9">
        <v>6.7000000000000002E-3</v>
      </c>
      <c r="H216" s="9">
        <v>0.39329999999999998</v>
      </c>
      <c r="I216" s="9">
        <v>0.33329999999999999</v>
      </c>
      <c r="J216" s="9">
        <v>0.26669999999999999</v>
      </c>
    </row>
    <row r="218" spans="1:10" x14ac:dyDescent="0.35">
      <c r="A218" t="s">
        <v>111</v>
      </c>
    </row>
    <row r="219" spans="1:10" x14ac:dyDescent="0.35">
      <c r="A219" t="s">
        <v>112</v>
      </c>
    </row>
    <row r="220" spans="1:10" x14ac:dyDescent="0.35">
      <c r="A220" t="s">
        <v>143</v>
      </c>
    </row>
  </sheetData>
  <autoFilter ref="A5:B216" xr:uid="{5855C5FD-2421-4D67-9B68-7D4C55855682}"/>
  <mergeCells count="3">
    <mergeCell ref="A1:J1"/>
    <mergeCell ref="A2:J2"/>
    <mergeCell ref="A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PCA Claimant Responsiveness</vt:lpstr>
      <vt:lpstr>PCA Case Errors x Responsivenes</vt:lpstr>
      <vt:lpstr>PCA Claim Method Clmnt info Obt</vt:lpstr>
      <vt:lpstr>PCA Completed &amp; Deleted</vt:lpstr>
      <vt:lpstr>DCA Responsiveness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Miller, Ross - ETA</cp:lastModifiedBy>
  <dcterms:created xsi:type="dcterms:W3CDTF">2022-11-15T15:18:38Z</dcterms:created>
  <dcterms:modified xsi:type="dcterms:W3CDTF">2024-11-07T14:00:53Z</dcterms:modified>
</cp:coreProperties>
</file>